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8" i="2"/>
  <c r="C31" s="1"/>
  <c r="D19"/>
  <c r="J29" i="1"/>
  <c r="J30" s="1"/>
  <c r="I29"/>
  <c r="I30" s="1"/>
  <c r="H29"/>
  <c r="G29"/>
  <c r="F29"/>
  <c r="E29"/>
  <c r="J17"/>
  <c r="J18" s="1"/>
  <c r="I17"/>
  <c r="I18" s="1"/>
  <c r="H17"/>
  <c r="G17"/>
  <c r="F17"/>
  <c r="E17"/>
  <c r="E41"/>
  <c r="G25" i="3"/>
  <c r="G26" s="1"/>
  <c r="G22"/>
  <c r="L23"/>
  <c r="K23"/>
  <c r="J23"/>
  <c r="I23"/>
  <c r="H23"/>
  <c r="L26"/>
  <c r="L27" s="1"/>
  <c r="K26"/>
  <c r="J26"/>
  <c r="I26"/>
  <c r="H26"/>
  <c r="E40" i="1"/>
  <c r="C47" i="2" s="1"/>
  <c r="E28" i="1"/>
  <c r="C30" i="2" s="1"/>
  <c r="E39" i="1"/>
  <c r="E38"/>
  <c r="E37"/>
  <c r="E36"/>
  <c r="E35"/>
  <c r="E34"/>
  <c r="E33"/>
  <c r="C36" i="2" s="1"/>
  <c r="E32" i="1"/>
  <c r="E31"/>
  <c r="E27"/>
  <c r="E25"/>
  <c r="E24"/>
  <c r="E22"/>
  <c r="E20"/>
  <c r="C23" i="2" s="1"/>
  <c r="E19" i="1"/>
  <c r="G23" i="3" l="1"/>
  <c r="G27"/>
  <c r="J27"/>
  <c r="K27"/>
  <c r="I27"/>
  <c r="H27"/>
  <c r="E30" i="1"/>
  <c r="J45"/>
  <c r="I45"/>
  <c r="G18"/>
  <c r="F18"/>
  <c r="C26" i="2"/>
  <c r="H30" i="1"/>
  <c r="H48"/>
  <c r="D55" i="2"/>
  <c r="D53"/>
  <c r="D52"/>
  <c r="D49"/>
  <c r="C49"/>
  <c r="G30" i="1"/>
  <c r="F30"/>
  <c r="C44" i="2"/>
  <c r="C20"/>
  <c r="C34"/>
  <c r="C39"/>
  <c r="C32"/>
  <c r="C40"/>
  <c r="C42"/>
  <c r="C29"/>
  <c r="C28"/>
  <c r="B46"/>
  <c r="B29"/>
  <c r="B28"/>
  <c r="B24"/>
  <c r="C19" l="1"/>
  <c r="J47" i="1"/>
  <c r="J48" s="1"/>
  <c r="J46"/>
  <c r="I47"/>
  <c r="I48" s="1"/>
  <c r="I46"/>
  <c r="E18"/>
  <c r="F48"/>
  <c r="F46" s="1"/>
  <c r="G48"/>
  <c r="H18"/>
  <c r="C46" i="2"/>
  <c r="C54" l="1"/>
  <c r="F47" i="1"/>
  <c r="F45"/>
  <c r="G47"/>
  <c r="G46"/>
  <c r="G45"/>
  <c r="H45"/>
  <c r="H47"/>
  <c r="H46"/>
  <c r="E48"/>
  <c r="C55" i="2" l="1"/>
  <c r="C53"/>
  <c r="E47" i="1"/>
  <c r="E45"/>
  <c r="E46"/>
  <c r="C52" i="2"/>
</calcChain>
</file>

<file path=xl/comments1.xml><?xml version="1.0" encoding="utf-8"?>
<comments xmlns="http://schemas.openxmlformats.org/spreadsheetml/2006/main">
  <authors>
    <author>1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<sst xmlns="http://schemas.openxmlformats.org/spreadsheetml/2006/main" count="338" uniqueCount="197">
  <si>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</si>
  <si>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</si>
  <si>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</si>
  <si>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</si>
  <si>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</si>
  <si>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</si>
  <si>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</si>
  <si>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</si>
  <si>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</si>
  <si>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</si>
  <si>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</si>
  <si>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</si>
  <si>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</si>
  <si>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</si>
  <si>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</si>
  <si>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</si>
  <si>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</si>
  <si>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</si>
  <si>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</si>
  <si>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</si>
  <si>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</si>
  <si>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</si>
  <si>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</si>
  <si>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</si>
  <si>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</si>
  <si>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</si>
  <si>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</si>
  <si>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</si>
  <si>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</si>
  <si>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</si>
  <si>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</si>
  <si>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</si>
  <si>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</si>
  <si>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</si>
  <si>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</si>
  <si>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</si>
  <si>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</si>
  <si>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</si>
  <si>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</si>
  <si>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</si>
  <si>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</si>
  <si>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</si>
  <si>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</si>
  <si>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</si>
  <si>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</si>
  <si>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</si>
  <si>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</si>
  <si>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</si>
  <si>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</si>
  <si>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</si>
  <si>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</si>
  <si>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</si>
  <si>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</si>
  <si>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</si>
  <si>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</si>
  <si>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</si>
  <si>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</si>
  <si>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</si>
  <si>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</si>
  <si>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</si>
  <si>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</si>
  <si>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</si>
  <si>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</si>
  <si>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</si>
  <si>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</si>
  <si>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</si>
  <si>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</si>
  <si>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</si>
  <si>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</si>
  <si>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</si>
  <si>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</si>
  <si>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</si>
  <si>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</si>
  <si>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</si>
  <si>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</si>
  <si>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</si>
  <si>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</si>
  <si>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</si>
  <si>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</si>
  <si>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</si>
  <si>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</si>
  <si>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Итого по программе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</si>
  <si>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</si>
  <si>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</si>
  <si>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</si>
  <si>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</si>
  <si>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</si>
  <si>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</si>
  <si>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</si>
  <si>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</si>
  <si>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</si>
  <si>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</si>
  <si>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</si>
  <si>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</si>
  <si>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</si>
  <si>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</si>
  <si>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</si>
  <si>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</si>
  <si>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</si>
  <si>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</si>
  <si>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</si>
  <si>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</si>
  <si>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</si>
  <si>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</si>
  <si>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</si>
  <si>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</si>
  <si>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</si>
  <si>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</si>
  <si>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</si>
  <si>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</si>
  <si>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</si>
  <si>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</si>
  <si>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</si>
  <si>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</si>
  <si>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</si>
  <si>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</si>
  <si>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</si>
  <si>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</si>
  <si>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 xml:space="preserve">       0,0</t>
  </si>
  <si>
    <t xml:space="preserve">                 0,0</t>
  </si>
  <si>
    <t xml:space="preserve">         0,0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</si>
  <si>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</si>
  <si>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</si>
  <si>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</si>
  <si>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</si>
  <si>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</si>
  <si>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</si>
  <si>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</si>
  <si>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</si>
  <si>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</si>
  <si>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</si>
  <si>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</si>
  <si>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</si>
  <si>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</si>
  <si>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</si>
  <si>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</si>
  <si>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</si>
  <si>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</si>
  <si>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</si>
  <si>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</si>
  <si>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</si>
  <si>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</si>
  <si>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</si>
  <si>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</si>
  <si>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</si>
  <si>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</si>
  <si>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</si>
  <si>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</si>
  <si>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0,0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</si>
  <si>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</si>
  <si>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</si>
  <si>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</si>
  <si>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</si>
  <si>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</si>
  <si>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</si>
  <si>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</si>
  <si>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</si>
  <si>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</si>
  <si>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</si>
  <si>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</si>
  <si>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</si>
  <si>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</si>
  <si>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</si>
  <si>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</si>
  <si>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</si>
  <si>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</si>
  <si>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</si>
  <si>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</si>
  <si>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</si>
  <si>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65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</si>
  <si>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</si>
  <si>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</si>
  <si>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</si>
  <si>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 xml:space="preserve">Сертолово" на 2023-2027годы       </t>
  </si>
  <si>
    <t>ПРИЛОЖЕНИЕ № 1</t>
  </si>
  <si>
    <t xml:space="preserve">                                          к программе "Безопасный город</t>
  </si>
  <si>
    <t xml:space="preserve">                                 ПРИЛОЖЕНИЕ № 2</t>
  </si>
  <si>
    <t xml:space="preserve">                                  к Программе "Безопасный город</t>
  </si>
  <si>
    <t xml:space="preserve">                                  Сертолово" на 2023-2027годы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</si>
  <si>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</si>
  <si>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</si>
  <si>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</si>
  <si>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</si>
  <si>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</si>
  <si>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</si>
  <si>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</si>
  <si>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Обучени по вопросам ГО населения и сотрудников администрации МО Сертолово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</si>
  <si>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Д. Ю. Алексеев</t>
  </si>
  <si>
    <t>4</t>
  </si>
  <si>
    <t>5</t>
  </si>
  <si>
    <t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                 Д. Ю. Алексеев</t>
  </si>
  <si>
    <t>ПРИЛОЖЕНИЕ  №1</t>
  </si>
  <si>
    <t>ПРИЛОЖЕНИЕ №2</t>
  </si>
  <si>
    <t>ПРИЛОЖЕНИЕ № 3</t>
  </si>
  <si>
    <t>1.7 Установка камер видеонаблюдения на территоррии МО Сертолово в количестве 26 шт. : ул. Молодежная 6, 7 (2 шт.), ул.Молодцова 16 (2 шт.), ул. Черная Речка в районе домов 4,5,7,20 (4 шт.), ул. Черная Речка врайоне д. 23 (3шт.), Сертоловский водоем(3шт.), ул. Ветеранов в районе д. 5, 7 (2шт.),ул. Ларина д. 1 (2шт.),  ул. Молодцова в районе д. 3,4 (1 шт.), ул. Ветеранов д. 3 (2 шт.), ул. Заречная д. 2,4, 6 (2шт.), ул. Сосновая 2(1шт.), ул. Заречная 10 (1шт.), ул. Молодцова 15/2 (1шт.)</t>
  </si>
  <si>
    <t>от 24.04.2023 №396</t>
  </si>
  <si>
    <t>от 24.04.2023 № 396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</si>
</sst>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2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wrapText="1"/>
    </xf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0" fillId="0" borderId="1" xfId="0" applyFont="1" applyBorder="1" applyAlignment="1">
      <alignment wrapText="1"/>
    </xf>
    <xf numFmtId="165" fontId="19" fillId="0" borderId="1" xfId="0" applyNumberFormat="1" applyFont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164" fontId="17" fillId="0" borderId="1" xfId="0" applyNumberFormat="1" applyFont="1" applyBorder="1" applyAlignment="1">
      <alignment horizontal="center" vertical="top"/>
    </xf>
    <xf numFmtId="164" fontId="20" fillId="0" borderId="1" xfId="0" applyNumberFormat="1" applyFont="1" applyBorder="1" applyAlignment="1">
      <alignment horizontal="center" vertical="top"/>
    </xf>
    <xf numFmtId="164" fontId="1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/>
    <xf numFmtId="0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vertical="top" wrapText="1"/>
    </xf>
    <xf numFmtId="165" fontId="20" fillId="0" borderId="1" xfId="0" applyNumberFormat="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164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7" fillId="0" borderId="2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0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view="pageBreakPreview" zoomScale="90" zoomScaleSheetLayoutView="90" workbookViewId="0">
      <selection activeCell="I4" sqref="I4:L4"/>
    </sheetView>
  </sheetViews>
  <sheetFormatPr defaultRowHeight="15"/>
  <cols>
    <col min="1" max="1" width="4" style="14" customWidth="1"/>
    <col min="2" max="2" width="29" style="14" customWidth="1"/>
    <col min="3" max="3" width="10.5703125" style="14" customWidth="1"/>
    <col min="4" max="4" width="11.85546875" style="14" customWidth="1"/>
    <col min="5" max="5" width="15.5703125" style="14" customWidth="1"/>
    <col min="6" max="6" width="10.5703125" style="14" customWidth="1"/>
    <col min="7" max="7" width="20.28515625" style="14" customWidth="1"/>
    <col min="8" max="8" width="12.28515625" style="14" customWidth="1"/>
    <col min="9" max="10" width="12.28515625" style="107" customWidth="1"/>
    <col min="11" max="11" width="12.28515625" style="14" customWidth="1"/>
    <col min="12" max="12" width="25.7109375" style="14" customWidth="1"/>
    <col min="13" max="13" width="9.140625" style="14"/>
    <col min="14" max="14" width="9.85546875" style="14" bestFit="1" customWidth="1"/>
    <col min="15" max="16384" width="9.140625" style="14"/>
  </cols>
  <sheetData>
    <row r="1" spans="1:16" ht="21.75" customHeight="1">
      <c r="A1" s="48"/>
      <c r="B1" s="48"/>
      <c r="C1" s="48"/>
      <c r="D1" s="48"/>
      <c r="E1" s="48"/>
      <c r="F1" s="83"/>
      <c r="G1" s="83"/>
      <c r="H1" s="83"/>
      <c r="I1" s="219" t="s">
        <v>191</v>
      </c>
      <c r="J1" s="220"/>
      <c r="K1" s="220"/>
      <c r="L1" s="220"/>
    </row>
    <row r="2" spans="1:16" s="159" customFormat="1" ht="15" customHeight="1">
      <c r="A2" s="48"/>
      <c r="B2" s="48"/>
      <c r="C2" s="48"/>
      <c r="D2" s="48"/>
      <c r="E2" s="48"/>
      <c r="F2" s="158"/>
      <c r="G2" s="158"/>
      <c r="H2" s="158"/>
      <c r="I2" s="219" t="s">
        <v>171</v>
      </c>
      <c r="J2" s="219"/>
      <c r="K2" s="219"/>
      <c r="L2" s="219"/>
    </row>
    <row r="3" spans="1:16" ht="18.75" customHeight="1">
      <c r="A3" s="48"/>
      <c r="B3" s="48"/>
      <c r="C3" s="48"/>
      <c r="D3" s="48"/>
      <c r="E3" s="48"/>
      <c r="F3" s="189"/>
      <c r="G3" s="189"/>
      <c r="H3" s="83"/>
      <c r="I3" s="219" t="s">
        <v>172</v>
      </c>
      <c r="J3" s="220"/>
      <c r="K3" s="220"/>
      <c r="L3" s="220"/>
    </row>
    <row r="4" spans="1:16" s="159" customFormat="1" ht="18.75" customHeight="1">
      <c r="A4" s="48"/>
      <c r="B4" s="48"/>
      <c r="C4" s="48"/>
      <c r="D4" s="48"/>
      <c r="E4" s="48"/>
      <c r="F4" s="158"/>
      <c r="G4" s="158"/>
      <c r="H4" s="158"/>
      <c r="I4" s="219" t="s">
        <v>196</v>
      </c>
      <c r="J4" s="220"/>
      <c r="K4" s="220"/>
      <c r="L4" s="220"/>
    </row>
    <row r="5" spans="1:16" ht="16.5" customHeight="1">
      <c r="A5" s="48"/>
      <c r="B5" s="48"/>
      <c r="C5" s="48"/>
      <c r="D5" s="48"/>
      <c r="E5" s="48"/>
      <c r="F5" s="189" t="s">
        <v>158</v>
      </c>
      <c r="G5" s="189"/>
      <c r="H5" s="189"/>
      <c r="I5" s="189"/>
      <c r="J5" s="189"/>
      <c r="K5" s="189"/>
      <c r="L5" s="189"/>
    </row>
    <row r="6" spans="1:16" ht="21" hidden="1" customHeight="1">
      <c r="A6" s="48"/>
      <c r="B6" s="48"/>
      <c r="C6" s="48"/>
      <c r="D6" s="48"/>
      <c r="E6" s="42"/>
      <c r="F6" s="48"/>
      <c r="G6" s="43"/>
      <c r="H6" s="44"/>
      <c r="I6" s="44"/>
      <c r="J6" s="44"/>
      <c r="K6" s="190"/>
      <c r="L6" s="190"/>
    </row>
    <row r="7" spans="1:16" ht="23.25" hidden="1" customHeight="1">
      <c r="A7" s="48"/>
      <c r="B7" s="48"/>
      <c r="C7" s="48"/>
      <c r="D7" s="48"/>
      <c r="E7" s="42"/>
      <c r="F7" s="48"/>
      <c r="G7" s="43"/>
      <c r="H7" s="44"/>
      <c r="I7" s="44"/>
      <c r="J7" s="44"/>
      <c r="K7" s="191"/>
      <c r="L7" s="191"/>
    </row>
    <row r="8" spans="1:16" ht="15.75">
      <c r="A8" s="194" t="s">
        <v>111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6" ht="15.75">
      <c r="A9" s="194" t="s">
        <v>112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6" ht="15.75">
      <c r="A10" s="194" t="s">
        <v>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</row>
    <row r="11" spans="1:16" ht="15.75">
      <c r="A11" s="194" t="s">
        <v>149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</row>
    <row r="12" spans="1:16" ht="4.5" customHeight="1">
      <c r="A12" s="45"/>
      <c r="B12" s="48"/>
      <c r="C12" s="48"/>
      <c r="D12" s="48"/>
      <c r="E12" s="42"/>
      <c r="F12" s="48"/>
      <c r="G12" s="43"/>
      <c r="H12" s="43"/>
      <c r="I12" s="43"/>
      <c r="J12" s="43"/>
      <c r="K12" s="48"/>
      <c r="L12" s="46"/>
    </row>
    <row r="13" spans="1:16" ht="24.75" customHeight="1">
      <c r="A13" s="196" t="s">
        <v>1</v>
      </c>
      <c r="B13" s="186" t="s">
        <v>116</v>
      </c>
      <c r="C13" s="186" t="s">
        <v>2</v>
      </c>
      <c r="D13" s="186" t="s">
        <v>115</v>
      </c>
      <c r="E13" s="221" t="s">
        <v>3</v>
      </c>
      <c r="F13" s="201" t="s">
        <v>51</v>
      </c>
      <c r="G13" s="202"/>
      <c r="H13" s="202"/>
      <c r="I13" s="203"/>
      <c r="J13" s="204"/>
      <c r="K13" s="186" t="s">
        <v>113</v>
      </c>
      <c r="L13" s="186" t="s">
        <v>114</v>
      </c>
    </row>
    <row r="14" spans="1:16" ht="32.25" customHeight="1">
      <c r="A14" s="196"/>
      <c r="B14" s="186"/>
      <c r="C14" s="186"/>
      <c r="D14" s="186"/>
      <c r="E14" s="221"/>
      <c r="F14" s="95" t="s">
        <v>139</v>
      </c>
      <c r="G14" s="1" t="s">
        <v>140</v>
      </c>
      <c r="H14" s="1" t="s">
        <v>141</v>
      </c>
      <c r="I14" s="1" t="s">
        <v>142</v>
      </c>
      <c r="J14" s="1" t="s">
        <v>143</v>
      </c>
      <c r="K14" s="186"/>
      <c r="L14" s="186"/>
      <c r="N14" s="67"/>
      <c r="O14" s="67"/>
      <c r="P14" s="67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67"/>
      <c r="O15" s="67"/>
      <c r="P15" s="67"/>
    </row>
    <row r="16" spans="1:16" ht="19.5" customHeight="1">
      <c r="A16" s="195" t="s">
        <v>117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67"/>
      <c r="N16" s="67"/>
      <c r="O16" s="67"/>
      <c r="P16" s="67"/>
    </row>
    <row r="17" spans="1:16" s="63" customFormat="1" ht="46.5" customHeight="1">
      <c r="A17" s="199">
        <v>1</v>
      </c>
      <c r="B17" s="209" t="s">
        <v>180</v>
      </c>
      <c r="C17" s="6" t="s">
        <v>124</v>
      </c>
      <c r="D17" s="65"/>
      <c r="E17" s="146">
        <f t="shared" ref="E17:J17" si="0">E19+E20+E22+E24+E25+E27+E28</f>
        <v>24879</v>
      </c>
      <c r="F17" s="81">
        <f t="shared" si="0"/>
        <v>3979</v>
      </c>
      <c r="G17" s="146">
        <f t="shared" si="0"/>
        <v>4752</v>
      </c>
      <c r="H17" s="81">
        <f t="shared" si="0"/>
        <v>5114</v>
      </c>
      <c r="I17" s="105">
        <f t="shared" si="0"/>
        <v>5381</v>
      </c>
      <c r="J17" s="105">
        <f t="shared" si="0"/>
        <v>5653</v>
      </c>
      <c r="K17" s="65"/>
      <c r="L17" s="65"/>
      <c r="M17" s="68"/>
      <c r="N17" s="68"/>
      <c r="O17" s="68"/>
      <c r="P17" s="68"/>
    </row>
    <row r="18" spans="1:16" s="69" customFormat="1" ht="62.25" customHeight="1">
      <c r="A18" s="200"/>
      <c r="B18" s="200"/>
      <c r="C18" s="6" t="s">
        <v>5</v>
      </c>
      <c r="D18" s="65"/>
      <c r="E18" s="146">
        <f t="shared" ref="E18:J18" si="1">E17</f>
        <v>24879</v>
      </c>
      <c r="F18" s="81">
        <f t="shared" si="1"/>
        <v>3979</v>
      </c>
      <c r="G18" s="146">
        <f t="shared" si="1"/>
        <v>4752</v>
      </c>
      <c r="H18" s="81">
        <f t="shared" si="1"/>
        <v>5114</v>
      </c>
      <c r="I18" s="105">
        <f t="shared" si="1"/>
        <v>5381</v>
      </c>
      <c r="J18" s="105">
        <f t="shared" si="1"/>
        <v>5653</v>
      </c>
      <c r="K18" s="65"/>
      <c r="L18" s="65"/>
      <c r="M18" s="68"/>
      <c r="N18" s="68"/>
      <c r="O18" s="68"/>
      <c r="P18" s="68"/>
    </row>
    <row r="19" spans="1:16" ht="140.25" customHeight="1">
      <c r="A19" s="39" t="s">
        <v>4</v>
      </c>
      <c r="B19" s="135" t="s">
        <v>155</v>
      </c>
      <c r="C19" s="89" t="s">
        <v>5</v>
      </c>
      <c r="D19" s="104" t="s">
        <v>144</v>
      </c>
      <c r="E19" s="147">
        <f>F19+G19+H19+I19+J19</f>
        <v>14758.5</v>
      </c>
      <c r="F19" s="173">
        <v>2008.5</v>
      </c>
      <c r="G19" s="145">
        <v>2850</v>
      </c>
      <c r="H19" s="9">
        <v>3100</v>
      </c>
      <c r="I19" s="103">
        <v>3300</v>
      </c>
      <c r="J19" s="103">
        <v>3500</v>
      </c>
      <c r="K19" s="10" t="s">
        <v>136</v>
      </c>
      <c r="L19" s="25" t="s">
        <v>85</v>
      </c>
      <c r="M19" s="35"/>
      <c r="N19" s="67"/>
      <c r="O19" s="67"/>
      <c r="P19" s="67"/>
    </row>
    <row r="20" spans="1:16" ht="38.25" customHeight="1">
      <c r="A20" s="210" t="s">
        <v>6</v>
      </c>
      <c r="B20" s="192" t="s">
        <v>7</v>
      </c>
      <c r="C20" s="207" t="s">
        <v>91</v>
      </c>
      <c r="D20" s="207" t="s">
        <v>144</v>
      </c>
      <c r="E20" s="197">
        <f>F20+G20+H20+I20+J20</f>
        <v>0</v>
      </c>
      <c r="F20" s="198">
        <v>0</v>
      </c>
      <c r="G20" s="193">
        <v>0</v>
      </c>
      <c r="H20" s="193">
        <v>0</v>
      </c>
      <c r="I20" s="205">
        <v>0</v>
      </c>
      <c r="J20" s="205">
        <v>0</v>
      </c>
      <c r="K20" s="192" t="s">
        <v>137</v>
      </c>
      <c r="L20" s="188" t="s">
        <v>86</v>
      </c>
    </row>
    <row r="21" spans="1:16" ht="24" customHeight="1">
      <c r="A21" s="210"/>
      <c r="B21" s="192"/>
      <c r="C21" s="208"/>
      <c r="D21" s="208"/>
      <c r="E21" s="197"/>
      <c r="F21" s="198"/>
      <c r="G21" s="193"/>
      <c r="H21" s="193"/>
      <c r="I21" s="206"/>
      <c r="J21" s="206"/>
      <c r="K21" s="192"/>
      <c r="L21" s="188"/>
    </row>
    <row r="22" spans="1:16" ht="35.25" customHeight="1">
      <c r="A22" s="210" t="s">
        <v>8</v>
      </c>
      <c r="B22" s="192" t="s">
        <v>9</v>
      </c>
      <c r="C22" s="192" t="s">
        <v>179</v>
      </c>
      <c r="D22" s="207" t="s">
        <v>144</v>
      </c>
      <c r="E22" s="197">
        <f>F22+G22+H22+I22+J22</f>
        <v>0</v>
      </c>
      <c r="F22" s="198">
        <v>0</v>
      </c>
      <c r="G22" s="193">
        <v>0</v>
      </c>
      <c r="H22" s="193">
        <v>0</v>
      </c>
      <c r="I22" s="205">
        <v>0</v>
      </c>
      <c r="J22" s="205">
        <v>0</v>
      </c>
      <c r="K22" s="192" t="s">
        <v>137</v>
      </c>
      <c r="L22" s="188" t="s">
        <v>10</v>
      </c>
    </row>
    <row r="23" spans="1:16" ht="25.5" customHeight="1">
      <c r="A23" s="210"/>
      <c r="B23" s="192"/>
      <c r="C23" s="217"/>
      <c r="D23" s="215"/>
      <c r="E23" s="197"/>
      <c r="F23" s="198"/>
      <c r="G23" s="193"/>
      <c r="H23" s="193"/>
      <c r="I23" s="206"/>
      <c r="J23" s="206"/>
      <c r="K23" s="192"/>
      <c r="L23" s="188"/>
    </row>
    <row r="24" spans="1:16" ht="71.25" customHeight="1">
      <c r="A24" s="39" t="s">
        <v>11</v>
      </c>
      <c r="B24" s="6" t="s">
        <v>12</v>
      </c>
      <c r="C24" s="99" t="s">
        <v>5</v>
      </c>
      <c r="D24" s="104" t="s">
        <v>144</v>
      </c>
      <c r="E24" s="7">
        <f>F24+G24+H24+I24+J24</f>
        <v>7910</v>
      </c>
      <c r="F24" s="8">
        <v>1466</v>
      </c>
      <c r="G24" s="9">
        <v>1516</v>
      </c>
      <c r="H24" s="9">
        <v>1576</v>
      </c>
      <c r="I24" s="103">
        <v>1641</v>
      </c>
      <c r="J24" s="103">
        <v>1711</v>
      </c>
      <c r="K24" s="89" t="s">
        <v>13</v>
      </c>
      <c r="L24" s="133" t="s">
        <v>87</v>
      </c>
    </row>
    <row r="25" spans="1:16" s="36" customFormat="1" ht="42.75" customHeight="1">
      <c r="A25" s="210" t="s">
        <v>14</v>
      </c>
      <c r="B25" s="211" t="s">
        <v>154</v>
      </c>
      <c r="C25" s="192" t="s">
        <v>5</v>
      </c>
      <c r="D25" s="207" t="s">
        <v>144</v>
      </c>
      <c r="E25" s="197">
        <f>F25+G25+H25+I25+J25</f>
        <v>641.29999999999995</v>
      </c>
      <c r="F25" s="212">
        <v>85.3</v>
      </c>
      <c r="G25" s="193">
        <v>136</v>
      </c>
      <c r="H25" s="216">
        <v>138</v>
      </c>
      <c r="I25" s="218">
        <v>140</v>
      </c>
      <c r="J25" s="218">
        <v>142</v>
      </c>
      <c r="K25" s="211" t="s">
        <v>109</v>
      </c>
      <c r="L25" s="211" t="s">
        <v>15</v>
      </c>
    </row>
    <row r="26" spans="1:16" ht="66.75" customHeight="1">
      <c r="A26" s="187"/>
      <c r="B26" s="200"/>
      <c r="C26" s="187"/>
      <c r="D26" s="215"/>
      <c r="E26" s="187"/>
      <c r="F26" s="213"/>
      <c r="G26" s="214"/>
      <c r="H26" s="187"/>
      <c r="I26" s="215"/>
      <c r="J26" s="215"/>
      <c r="K26" s="217"/>
      <c r="L26" s="200"/>
      <c r="M26" s="35"/>
    </row>
    <row r="27" spans="1:16" ht="94.5" customHeight="1">
      <c r="A27" s="98" t="s">
        <v>16</v>
      </c>
      <c r="B27" s="11" t="s">
        <v>18</v>
      </c>
      <c r="C27" s="108" t="s">
        <v>19</v>
      </c>
      <c r="D27" s="104" t="s">
        <v>144</v>
      </c>
      <c r="E27" s="7">
        <f>F27+G27+H27+I27+J27</f>
        <v>0</v>
      </c>
      <c r="F27" s="171">
        <v>0</v>
      </c>
      <c r="G27" s="8">
        <v>0</v>
      </c>
      <c r="H27" s="12">
        <v>0</v>
      </c>
      <c r="I27" s="106">
        <v>0</v>
      </c>
      <c r="J27" s="106">
        <v>0</v>
      </c>
      <c r="K27" s="96" t="s">
        <v>109</v>
      </c>
      <c r="L27" s="11" t="s">
        <v>20</v>
      </c>
    </row>
    <row r="28" spans="1:16" s="36" customFormat="1" ht="110.25" customHeight="1">
      <c r="A28" s="181" t="s">
        <v>17</v>
      </c>
      <c r="B28" s="102" t="s">
        <v>107</v>
      </c>
      <c r="C28" s="89" t="s">
        <v>5</v>
      </c>
      <c r="D28" s="104" t="s">
        <v>144</v>
      </c>
      <c r="E28" s="58">
        <f>F28+G28+H28+I28+J28</f>
        <v>1569.2</v>
      </c>
      <c r="F28" s="172">
        <v>419.2</v>
      </c>
      <c r="G28" s="101">
        <v>250</v>
      </c>
      <c r="H28" s="9">
        <v>300</v>
      </c>
      <c r="I28" s="103">
        <v>300</v>
      </c>
      <c r="J28" s="103">
        <v>300</v>
      </c>
      <c r="K28" s="10" t="s">
        <v>109</v>
      </c>
      <c r="L28" s="6" t="s">
        <v>110</v>
      </c>
    </row>
    <row r="29" spans="1:16" ht="39.75" customHeight="1">
      <c r="A29" s="39" t="s">
        <v>125</v>
      </c>
      <c r="B29" s="186" t="s">
        <v>181</v>
      </c>
      <c r="C29" s="89" t="s">
        <v>124</v>
      </c>
      <c r="D29" s="82"/>
      <c r="E29" s="105">
        <f t="shared" ref="E29:J29" si="2">E31+E32+E33+E34+E35+E36+E37+E38+E39+E40+E41</f>
        <v>6122.9</v>
      </c>
      <c r="F29" s="81">
        <f t="shared" si="2"/>
        <v>1228</v>
      </c>
      <c r="G29" s="146">
        <f t="shared" si="2"/>
        <v>751</v>
      </c>
      <c r="H29" s="81">
        <f t="shared" si="2"/>
        <v>641.9</v>
      </c>
      <c r="I29" s="105">
        <f t="shared" si="2"/>
        <v>2050</v>
      </c>
      <c r="J29" s="105">
        <f t="shared" si="2"/>
        <v>1452</v>
      </c>
      <c r="K29" s="82"/>
      <c r="L29" s="82"/>
    </row>
    <row r="30" spans="1:16" s="69" customFormat="1" ht="55.5" customHeight="1">
      <c r="A30" s="39"/>
      <c r="B30" s="187"/>
      <c r="C30" s="89" t="s">
        <v>5</v>
      </c>
      <c r="D30" s="82"/>
      <c r="E30" s="105">
        <f t="shared" ref="E30:J30" si="3">E29</f>
        <v>6122.9</v>
      </c>
      <c r="F30" s="81">
        <f t="shared" si="3"/>
        <v>1228</v>
      </c>
      <c r="G30" s="146">
        <f t="shared" si="3"/>
        <v>751</v>
      </c>
      <c r="H30" s="81">
        <f t="shared" si="3"/>
        <v>641.9</v>
      </c>
      <c r="I30" s="105">
        <f t="shared" si="3"/>
        <v>2050</v>
      </c>
      <c r="J30" s="105">
        <f t="shared" si="3"/>
        <v>1452</v>
      </c>
      <c r="K30" s="82"/>
      <c r="L30" s="82"/>
    </row>
    <row r="31" spans="1:16" ht="95.25" customHeight="1">
      <c r="A31" s="39" t="s">
        <v>24</v>
      </c>
      <c r="B31" s="6" t="s">
        <v>25</v>
      </c>
      <c r="C31" s="174" t="s">
        <v>19</v>
      </c>
      <c r="D31" s="104" t="s">
        <v>144</v>
      </c>
      <c r="E31" s="9">
        <f t="shared" ref="E31:E39" si="4">F31+G31+H31+I31+J31</f>
        <v>0</v>
      </c>
      <c r="F31" s="9">
        <v>0</v>
      </c>
      <c r="G31" s="9">
        <v>0</v>
      </c>
      <c r="H31" s="9">
        <v>0</v>
      </c>
      <c r="I31" s="103">
        <v>0</v>
      </c>
      <c r="J31" s="103">
        <v>0</v>
      </c>
      <c r="K31" s="10" t="s">
        <v>109</v>
      </c>
      <c r="L31" s="90" t="s">
        <v>26</v>
      </c>
    </row>
    <row r="32" spans="1:16" ht="100.5" customHeight="1">
      <c r="A32" s="39" t="s">
        <v>27</v>
      </c>
      <c r="B32" s="6" t="s">
        <v>28</v>
      </c>
      <c r="C32" s="89" t="s">
        <v>5</v>
      </c>
      <c r="D32" s="104" t="s">
        <v>144</v>
      </c>
      <c r="E32" s="58">
        <f t="shared" si="4"/>
        <v>239.6</v>
      </c>
      <c r="F32" s="175">
        <v>19.600000000000001</v>
      </c>
      <c r="G32" s="57">
        <v>52</v>
      </c>
      <c r="H32" s="9">
        <v>54</v>
      </c>
      <c r="I32" s="103">
        <v>56</v>
      </c>
      <c r="J32" s="103">
        <v>58</v>
      </c>
      <c r="K32" s="10" t="s">
        <v>138</v>
      </c>
      <c r="L32" s="6" t="s">
        <v>29</v>
      </c>
    </row>
    <row r="33" spans="1:13" ht="90.75" customHeight="1">
      <c r="A33" s="39" t="s">
        <v>30</v>
      </c>
      <c r="B33" s="122" t="s">
        <v>146</v>
      </c>
      <c r="C33" s="89" t="s">
        <v>5</v>
      </c>
      <c r="D33" s="104" t="s">
        <v>144</v>
      </c>
      <c r="E33" s="7">
        <f t="shared" si="4"/>
        <v>150</v>
      </c>
      <c r="F33" s="7">
        <v>24</v>
      </c>
      <c r="G33" s="57">
        <v>45</v>
      </c>
      <c r="H33" s="12">
        <v>25</v>
      </c>
      <c r="I33" s="106">
        <v>27</v>
      </c>
      <c r="J33" s="106">
        <v>29</v>
      </c>
      <c r="K33" s="10" t="s">
        <v>109</v>
      </c>
      <c r="L33" s="11" t="s">
        <v>31</v>
      </c>
    </row>
    <row r="34" spans="1:13" ht="156" customHeight="1">
      <c r="A34" s="134" t="s">
        <v>32</v>
      </c>
      <c r="B34" s="6" t="s">
        <v>34</v>
      </c>
      <c r="C34" s="89" t="s">
        <v>5</v>
      </c>
      <c r="D34" s="104" t="s">
        <v>144</v>
      </c>
      <c r="E34" s="58">
        <f t="shared" si="4"/>
        <v>190.5</v>
      </c>
      <c r="F34" s="8">
        <v>32.5</v>
      </c>
      <c r="G34" s="100">
        <v>35</v>
      </c>
      <c r="H34" s="9">
        <v>38</v>
      </c>
      <c r="I34" s="103">
        <v>41</v>
      </c>
      <c r="J34" s="103">
        <v>44</v>
      </c>
      <c r="K34" s="10" t="s">
        <v>109</v>
      </c>
      <c r="L34" s="6" t="s">
        <v>35</v>
      </c>
    </row>
    <row r="35" spans="1:13" ht="105.75" customHeight="1">
      <c r="A35" s="134" t="s">
        <v>33</v>
      </c>
      <c r="B35" s="6" t="s">
        <v>37</v>
      </c>
      <c r="C35" s="89" t="s">
        <v>19</v>
      </c>
      <c r="D35" s="104" t="s">
        <v>144</v>
      </c>
      <c r="E35" s="7">
        <f t="shared" si="4"/>
        <v>0</v>
      </c>
      <c r="F35" s="8">
        <v>0</v>
      </c>
      <c r="G35" s="9">
        <v>0</v>
      </c>
      <c r="H35" s="9">
        <v>0</v>
      </c>
      <c r="I35" s="103">
        <v>0</v>
      </c>
      <c r="J35" s="103">
        <v>0</v>
      </c>
      <c r="K35" s="10" t="s">
        <v>109</v>
      </c>
      <c r="L35" s="6" t="s">
        <v>38</v>
      </c>
    </row>
    <row r="36" spans="1:13" ht="108.75" customHeight="1">
      <c r="A36" s="134" t="s">
        <v>36</v>
      </c>
      <c r="B36" s="6" t="s">
        <v>40</v>
      </c>
      <c r="C36" s="89" t="s">
        <v>19</v>
      </c>
      <c r="D36" s="104" t="s">
        <v>144</v>
      </c>
      <c r="E36" s="7">
        <f t="shared" si="4"/>
        <v>0</v>
      </c>
      <c r="F36" s="8">
        <v>0</v>
      </c>
      <c r="G36" s="9">
        <v>0</v>
      </c>
      <c r="H36" s="9">
        <v>0</v>
      </c>
      <c r="I36" s="103">
        <v>0</v>
      </c>
      <c r="J36" s="103">
        <v>0</v>
      </c>
      <c r="K36" s="10" t="s">
        <v>109</v>
      </c>
      <c r="L36" s="6" t="s">
        <v>41</v>
      </c>
    </row>
    <row r="37" spans="1:13" ht="70.5" customHeight="1">
      <c r="A37" s="134" t="s">
        <v>39</v>
      </c>
      <c r="B37" s="6" t="s">
        <v>108</v>
      </c>
      <c r="C37" s="89" t="s">
        <v>5</v>
      </c>
      <c r="D37" s="104" t="s">
        <v>144</v>
      </c>
      <c r="E37" s="130">
        <f t="shared" si="4"/>
        <v>17.2</v>
      </c>
      <c r="F37" s="8">
        <v>3.2</v>
      </c>
      <c r="G37" s="129">
        <v>0</v>
      </c>
      <c r="H37" s="131">
        <v>0</v>
      </c>
      <c r="I37" s="131">
        <v>4</v>
      </c>
      <c r="J37" s="131">
        <v>10</v>
      </c>
      <c r="K37" s="10" t="s">
        <v>109</v>
      </c>
      <c r="L37" s="6" t="s">
        <v>44</v>
      </c>
    </row>
    <row r="38" spans="1:13" ht="63" customHeight="1">
      <c r="A38" s="134" t="s">
        <v>42</v>
      </c>
      <c r="B38" s="6" t="s">
        <v>46</v>
      </c>
      <c r="C38" s="89" t="s">
        <v>19</v>
      </c>
      <c r="D38" s="89">
        <v>2024</v>
      </c>
      <c r="E38" s="7">
        <f t="shared" si="4"/>
        <v>0</v>
      </c>
      <c r="F38" s="8">
        <v>0</v>
      </c>
      <c r="G38" s="9">
        <v>0</v>
      </c>
      <c r="H38" s="9">
        <v>0</v>
      </c>
      <c r="I38" s="103">
        <v>0</v>
      </c>
      <c r="J38" s="103">
        <v>0</v>
      </c>
      <c r="K38" s="10" t="s">
        <v>109</v>
      </c>
      <c r="L38" s="6" t="s">
        <v>47</v>
      </c>
    </row>
    <row r="39" spans="1:13" ht="61.5" customHeight="1">
      <c r="A39" s="134" t="s">
        <v>45</v>
      </c>
      <c r="B39" s="115" t="s">
        <v>49</v>
      </c>
      <c r="C39" s="89" t="s">
        <v>5</v>
      </c>
      <c r="D39" s="104" t="s">
        <v>144</v>
      </c>
      <c r="E39" s="7">
        <f t="shared" si="4"/>
        <v>5.9</v>
      </c>
      <c r="F39" s="8">
        <v>0</v>
      </c>
      <c r="G39" s="126">
        <v>0</v>
      </c>
      <c r="H39" s="9">
        <v>5.9</v>
      </c>
      <c r="I39" s="103">
        <v>0</v>
      </c>
      <c r="J39" s="103">
        <v>0</v>
      </c>
      <c r="K39" s="10" t="s">
        <v>109</v>
      </c>
      <c r="L39" s="132" t="s">
        <v>153</v>
      </c>
      <c r="M39" s="35"/>
    </row>
    <row r="40" spans="1:13" s="112" customFormat="1" ht="58.5" customHeight="1">
      <c r="A40" s="137" t="s">
        <v>48</v>
      </c>
      <c r="B40" s="115" t="s">
        <v>145</v>
      </c>
      <c r="C40" s="128" t="s">
        <v>19</v>
      </c>
      <c r="D40" s="110" t="s">
        <v>144</v>
      </c>
      <c r="E40" s="111">
        <f>F40+G40+H40+I40+J40</f>
        <v>5479.7</v>
      </c>
      <c r="F40" s="175">
        <v>1108.7</v>
      </c>
      <c r="G40" s="126">
        <v>619</v>
      </c>
      <c r="H40" s="109">
        <v>519</v>
      </c>
      <c r="I40" s="109">
        <v>1922</v>
      </c>
      <c r="J40" s="109">
        <v>1311</v>
      </c>
      <c r="K40" s="10" t="s">
        <v>109</v>
      </c>
      <c r="L40" s="127" t="s">
        <v>152</v>
      </c>
      <c r="M40" s="35"/>
    </row>
    <row r="41" spans="1:13" s="182" customFormat="1" ht="66.75" customHeight="1">
      <c r="A41" s="181" t="s">
        <v>185</v>
      </c>
      <c r="B41" s="115" t="s">
        <v>21</v>
      </c>
      <c r="C41" s="176" t="s">
        <v>5</v>
      </c>
      <c r="D41" s="176" t="s">
        <v>144</v>
      </c>
      <c r="E41" s="178">
        <f>F41+G41+H41+I41+J41</f>
        <v>40</v>
      </c>
      <c r="F41" s="179">
        <v>40</v>
      </c>
      <c r="G41" s="177">
        <v>0</v>
      </c>
      <c r="H41" s="177">
        <v>0</v>
      </c>
      <c r="I41" s="177">
        <v>0</v>
      </c>
      <c r="J41" s="177">
        <v>0</v>
      </c>
      <c r="K41" s="10" t="s">
        <v>109</v>
      </c>
      <c r="L41" s="180" t="s">
        <v>22</v>
      </c>
      <c r="M41" s="35"/>
    </row>
    <row r="42" spans="1:13" s="64" customFormat="1" ht="65.25" customHeight="1">
      <c r="A42" s="11" t="s">
        <v>126</v>
      </c>
      <c r="B42" s="91" t="s">
        <v>182</v>
      </c>
      <c r="C42" s="91"/>
      <c r="D42" s="91"/>
      <c r="E42" s="92"/>
      <c r="F42" s="11" t="s">
        <v>118</v>
      </c>
      <c r="G42" s="11" t="s">
        <v>119</v>
      </c>
      <c r="H42" s="11" t="s">
        <v>120</v>
      </c>
      <c r="I42" s="121">
        <v>0</v>
      </c>
      <c r="J42" s="120" t="s">
        <v>148</v>
      </c>
      <c r="K42" s="10"/>
      <c r="L42" s="91"/>
    </row>
    <row r="43" spans="1:13" ht="65.25" customHeight="1">
      <c r="A43" s="11" t="s">
        <v>50</v>
      </c>
      <c r="B43" s="47" t="s">
        <v>128</v>
      </c>
      <c r="C43" s="93" t="s">
        <v>19</v>
      </c>
      <c r="D43" s="104" t="s">
        <v>144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47" t="s">
        <v>167</v>
      </c>
      <c r="L43" s="13" t="s">
        <v>88</v>
      </c>
    </row>
    <row r="44" spans="1:13" s="73" customFormat="1" ht="62.25" customHeight="1">
      <c r="A44" s="11" t="s">
        <v>127</v>
      </c>
      <c r="B44" s="47" t="s">
        <v>83</v>
      </c>
      <c r="C44" s="20" t="s">
        <v>19</v>
      </c>
      <c r="D44" s="104" t="s">
        <v>144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47" t="s">
        <v>166</v>
      </c>
      <c r="L44" s="13" t="s">
        <v>88</v>
      </c>
    </row>
    <row r="45" spans="1:13" s="78" customFormat="1" ht="24" customHeight="1">
      <c r="A45" s="11"/>
      <c r="B45" s="47" t="s">
        <v>129</v>
      </c>
      <c r="C45" s="20"/>
      <c r="D45" s="20"/>
      <c r="E45" s="21">
        <f>E48</f>
        <v>31001.9</v>
      </c>
      <c r="F45" s="21">
        <f>F48</f>
        <v>5207</v>
      </c>
      <c r="G45" s="21">
        <f>G48</f>
        <v>5503</v>
      </c>
      <c r="H45" s="21">
        <f>H48</f>
        <v>5755.9</v>
      </c>
      <c r="I45" s="21">
        <f>I17+I29+I42</f>
        <v>7431</v>
      </c>
      <c r="J45" s="21">
        <f>J17+J29+J42</f>
        <v>7105</v>
      </c>
      <c r="K45" s="47"/>
      <c r="L45" s="13"/>
    </row>
    <row r="46" spans="1:13" s="78" customFormat="1" ht="20.25" customHeight="1">
      <c r="A46" s="11"/>
      <c r="B46" s="47" t="s">
        <v>130</v>
      </c>
      <c r="C46" s="20"/>
      <c r="D46" s="20"/>
      <c r="E46" s="21">
        <f>E48</f>
        <v>31001.9</v>
      </c>
      <c r="F46" s="21">
        <f>F48</f>
        <v>5207</v>
      </c>
      <c r="G46" s="21">
        <f>G48</f>
        <v>5503</v>
      </c>
      <c r="H46" s="21">
        <f>H48</f>
        <v>5755.9</v>
      </c>
      <c r="I46" s="21">
        <f>I45</f>
        <v>7431</v>
      </c>
      <c r="J46" s="21">
        <f>J45</f>
        <v>7105</v>
      </c>
      <c r="K46" s="47"/>
      <c r="L46" s="13"/>
    </row>
    <row r="47" spans="1:13" s="88" customFormat="1" ht="17.25" customHeight="1">
      <c r="A47" s="11"/>
      <c r="B47" s="47" t="s">
        <v>131</v>
      </c>
      <c r="C47" s="20"/>
      <c r="D47" s="20"/>
      <c r="E47" s="21">
        <f>E48</f>
        <v>31001.9</v>
      </c>
      <c r="F47" s="21">
        <f>F48</f>
        <v>5207</v>
      </c>
      <c r="G47" s="21">
        <f>G48</f>
        <v>5503</v>
      </c>
      <c r="H47" s="21">
        <f>H48</f>
        <v>5755.9</v>
      </c>
      <c r="I47" s="21">
        <f>I45</f>
        <v>7431</v>
      </c>
      <c r="J47" s="21">
        <f>J45</f>
        <v>7105</v>
      </c>
      <c r="K47" s="47"/>
      <c r="L47" s="13"/>
    </row>
    <row r="48" spans="1:13" ht="18" customHeight="1">
      <c r="A48" s="11"/>
      <c r="B48" s="65" t="s">
        <v>130</v>
      </c>
      <c r="C48" s="20"/>
      <c r="D48" s="82"/>
      <c r="E48" s="146">
        <f>E17+E29</f>
        <v>31001.9</v>
      </c>
      <c r="F48" s="81">
        <f>F17+F29</f>
        <v>5207</v>
      </c>
      <c r="G48" s="146">
        <f>G17+G29</f>
        <v>5503</v>
      </c>
      <c r="H48" s="81">
        <f>H17+H29</f>
        <v>5755.9</v>
      </c>
      <c r="I48" s="105">
        <f>I47</f>
        <v>7431</v>
      </c>
      <c r="J48" s="105">
        <f>J47</f>
        <v>7105</v>
      </c>
      <c r="K48" s="82"/>
      <c r="L48" s="13"/>
      <c r="M48" s="35"/>
    </row>
    <row r="49" spans="1:6">
      <c r="A49" s="37"/>
      <c r="E49" s="26"/>
    </row>
    <row r="50" spans="1:6">
      <c r="F50" s="26"/>
    </row>
  </sheetData>
  <mergeCells count="60"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  <mergeCell ref="K22:K23"/>
    <mergeCell ref="F22:F23"/>
    <mergeCell ref="G22:G23"/>
    <mergeCell ref="B13:B14"/>
    <mergeCell ref="L25:L26"/>
    <mergeCell ref="H25:H26"/>
    <mergeCell ref="K25:K26"/>
    <mergeCell ref="I25:I26"/>
    <mergeCell ref="J25:J26"/>
    <mergeCell ref="A25:A26"/>
    <mergeCell ref="B25:B26"/>
    <mergeCell ref="E25:E26"/>
    <mergeCell ref="F25:F26"/>
    <mergeCell ref="G25:G26"/>
    <mergeCell ref="C25:C26"/>
    <mergeCell ref="D25:D26"/>
    <mergeCell ref="A17:A18"/>
    <mergeCell ref="F13:J13"/>
    <mergeCell ref="I20:I21"/>
    <mergeCell ref="J20:J21"/>
    <mergeCell ref="D20:D21"/>
    <mergeCell ref="C20:C21"/>
    <mergeCell ref="G20:G21"/>
    <mergeCell ref="B20:B21"/>
    <mergeCell ref="C13:C14"/>
    <mergeCell ref="D13:D14"/>
    <mergeCell ref="B17:B18"/>
    <mergeCell ref="A20:A21"/>
    <mergeCell ref="B29:B30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E20:E21"/>
    <mergeCell ref="F20:F21"/>
  </mergeCells>
  <phoneticPr fontId="11" type="noConversion"/>
  <pageMargins left="0.23622047244094491" right="0.23622047244094491" top="0.35433070866141736" bottom="0.35433070866141736" header="0.31496062992125984" footer="0.11811023622047245"/>
  <pageSetup paperSize="9" scale="80" orientation="landscape" r:id="rId1"/>
  <rowBreaks count="2" manualBreakCount="2">
    <brk id="24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95"/>
  <sheetViews>
    <sheetView workbookViewId="0">
      <selection activeCell="F4" sqref="F4:J4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19.5" customHeight="1">
      <c r="F1" s="252" t="s">
        <v>192</v>
      </c>
      <c r="G1" s="222"/>
      <c r="H1" s="222"/>
      <c r="I1" s="222"/>
      <c r="J1" s="222"/>
    </row>
    <row r="2" spans="1:11" ht="12.75" customHeight="1">
      <c r="F2" s="252" t="s">
        <v>171</v>
      </c>
      <c r="G2" s="222"/>
      <c r="H2" s="222"/>
      <c r="I2" s="222"/>
      <c r="J2" s="222"/>
    </row>
    <row r="3" spans="1:11" ht="18" customHeight="1">
      <c r="F3" s="252" t="s">
        <v>172</v>
      </c>
      <c r="G3" s="222"/>
      <c r="H3" s="222"/>
      <c r="I3" s="222"/>
      <c r="J3" s="222"/>
    </row>
    <row r="4" spans="1:11" ht="14.25" customHeight="1">
      <c r="F4" s="252" t="s">
        <v>195</v>
      </c>
      <c r="G4" s="252"/>
      <c r="H4" s="252"/>
      <c r="I4" s="252"/>
      <c r="J4" s="252"/>
    </row>
    <row r="5" spans="1:11" ht="6.75" customHeight="1"/>
    <row r="6" spans="1:11" ht="16.5" customHeight="1">
      <c r="A6" s="40"/>
      <c r="B6" s="40"/>
      <c r="C6" s="40"/>
      <c r="D6" s="40"/>
      <c r="E6" s="80"/>
      <c r="F6" s="189" t="s">
        <v>174</v>
      </c>
      <c r="G6" s="189"/>
      <c r="H6" s="189"/>
      <c r="I6" s="189"/>
      <c r="J6" s="222"/>
      <c r="K6" s="222"/>
    </row>
    <row r="7" spans="1:11" ht="14.25" customHeight="1">
      <c r="A7" s="40"/>
      <c r="B7" s="40"/>
      <c r="C7" s="40"/>
      <c r="D7" s="40"/>
      <c r="E7" s="189" t="s">
        <v>175</v>
      </c>
      <c r="F7" s="189"/>
      <c r="G7" s="189"/>
      <c r="H7" s="189"/>
      <c r="I7" s="189"/>
      <c r="J7" s="222"/>
      <c r="K7" s="222"/>
    </row>
    <row r="8" spans="1:11" ht="16.5" customHeight="1">
      <c r="A8" s="40"/>
      <c r="B8" s="40"/>
      <c r="C8" s="40"/>
      <c r="D8" s="40"/>
      <c r="E8" s="79"/>
      <c r="F8" s="189" t="s">
        <v>173</v>
      </c>
      <c r="G8" s="189"/>
      <c r="H8" s="189"/>
      <c r="I8" s="189"/>
      <c r="J8" s="222"/>
    </row>
    <row r="9" spans="1:11" ht="17.25" customHeight="1">
      <c r="A9" s="40"/>
      <c r="B9" s="40"/>
      <c r="C9" s="40"/>
      <c r="D9" s="40"/>
      <c r="E9" s="79"/>
      <c r="F9" s="189" t="s">
        <v>159</v>
      </c>
      <c r="G9" s="189"/>
      <c r="H9" s="189"/>
      <c r="I9" s="189"/>
      <c r="J9" s="222"/>
    </row>
    <row r="10" spans="1:11" ht="0.75" customHeight="1">
      <c r="A10" s="40"/>
      <c r="B10" s="40"/>
      <c r="C10" s="55" t="s">
        <v>52</v>
      </c>
      <c r="D10" s="55"/>
      <c r="E10" s="235" t="s">
        <v>162</v>
      </c>
      <c r="F10" s="235"/>
      <c r="G10" s="235"/>
      <c r="H10" s="235"/>
      <c r="I10" s="235"/>
    </row>
    <row r="11" spans="1:11" ht="19.5" hidden="1" customHeight="1">
      <c r="A11" s="40"/>
      <c r="B11" s="40"/>
      <c r="C11" s="55"/>
      <c r="D11" s="55"/>
      <c r="E11" s="235" t="s">
        <v>160</v>
      </c>
      <c r="F11" s="235"/>
      <c r="G11" s="235"/>
      <c r="H11" s="235"/>
      <c r="I11" s="235"/>
      <c r="J11" s="222"/>
      <c r="K11" s="222"/>
    </row>
    <row r="12" spans="1:11" ht="17.25" hidden="1" customHeight="1">
      <c r="A12" s="40"/>
      <c r="B12" s="40"/>
      <c r="C12" s="41"/>
      <c r="D12" s="55"/>
      <c r="E12" s="235" t="s">
        <v>161</v>
      </c>
      <c r="F12" s="235"/>
      <c r="G12" s="235"/>
      <c r="H12" s="235"/>
      <c r="I12" s="235"/>
      <c r="J12" s="222"/>
    </row>
    <row r="13" spans="1:11" ht="15.75">
      <c r="A13" s="243" t="s">
        <v>53</v>
      </c>
      <c r="B13" s="243"/>
      <c r="C13" s="243"/>
      <c r="D13" s="243"/>
      <c r="E13" s="243"/>
      <c r="F13" s="243"/>
      <c r="G13" s="243"/>
      <c r="H13" s="243"/>
      <c r="I13" s="243"/>
    </row>
    <row r="14" spans="1:11" ht="15.75">
      <c r="A14" s="242" t="s">
        <v>150</v>
      </c>
      <c r="B14" s="242"/>
      <c r="C14" s="242"/>
      <c r="D14" s="242"/>
      <c r="E14" s="242"/>
      <c r="F14" s="242"/>
      <c r="G14" s="242"/>
      <c r="H14" s="242"/>
      <c r="I14" s="242"/>
    </row>
    <row r="15" spans="1:11" ht="52.5" customHeight="1">
      <c r="A15" s="244" t="s">
        <v>54</v>
      </c>
      <c r="B15" s="244" t="s">
        <v>116</v>
      </c>
      <c r="C15" s="244" t="s">
        <v>121</v>
      </c>
      <c r="D15" s="244"/>
      <c r="E15" s="244" t="s">
        <v>122</v>
      </c>
      <c r="F15" s="244" t="s">
        <v>132</v>
      </c>
      <c r="G15" s="228" t="s">
        <v>55</v>
      </c>
      <c r="H15" s="229"/>
      <c r="I15" s="229"/>
      <c r="J15" s="230"/>
      <c r="K15" s="231"/>
    </row>
    <row r="16" spans="1:11" ht="25.5">
      <c r="A16" s="244"/>
      <c r="B16" s="244"/>
      <c r="C16" s="56" t="s">
        <v>5</v>
      </c>
      <c r="D16" s="56" t="s">
        <v>56</v>
      </c>
      <c r="E16" s="244"/>
      <c r="F16" s="244"/>
      <c r="G16" s="56">
        <v>2023</v>
      </c>
      <c r="H16" s="56">
        <v>2024</v>
      </c>
      <c r="I16" s="56">
        <v>2025</v>
      </c>
      <c r="J16" s="116">
        <v>2026</v>
      </c>
      <c r="K16" s="116">
        <v>2027</v>
      </c>
    </row>
    <row r="17" spans="1:11">
      <c r="A17" s="15">
        <v>1</v>
      </c>
      <c r="B17" s="15">
        <v>2</v>
      </c>
      <c r="C17" s="15">
        <v>3</v>
      </c>
      <c r="D17" s="15">
        <v>4</v>
      </c>
      <c r="E17" s="56">
        <v>5</v>
      </c>
      <c r="F17" s="15">
        <v>6</v>
      </c>
      <c r="G17" s="15">
        <v>7</v>
      </c>
      <c r="H17" s="15">
        <v>8</v>
      </c>
      <c r="I17" s="15">
        <v>9</v>
      </c>
      <c r="J17" s="116">
        <v>10</v>
      </c>
      <c r="K17" s="116">
        <v>11</v>
      </c>
    </row>
    <row r="18" spans="1:11" ht="22.5" customHeight="1">
      <c r="A18" s="201" t="s">
        <v>117</v>
      </c>
      <c r="B18" s="224"/>
      <c r="C18" s="224"/>
      <c r="D18" s="224"/>
      <c r="E18" s="224"/>
      <c r="F18" s="224"/>
      <c r="G18" s="224"/>
      <c r="H18" s="224"/>
      <c r="I18" s="225"/>
      <c r="J18" s="70"/>
      <c r="K18" s="70"/>
    </row>
    <row r="19" spans="1:11" ht="129" customHeight="1">
      <c r="A19" s="77">
        <v>1</v>
      </c>
      <c r="B19" s="71" t="s">
        <v>180</v>
      </c>
      <c r="C19" s="72">
        <f>C20+C23+C24+C26+C28+C29+C30</f>
        <v>24879</v>
      </c>
      <c r="D19" s="185">
        <f>D20+D24+D26+D28+D29</f>
        <v>0</v>
      </c>
      <c r="E19" s="70"/>
      <c r="F19" s="70"/>
      <c r="G19" s="70"/>
      <c r="H19" s="70"/>
      <c r="I19" s="70"/>
      <c r="J19" s="70"/>
      <c r="K19" s="70"/>
    </row>
    <row r="20" spans="1:11" ht="25.5">
      <c r="A20" s="226" t="s">
        <v>4</v>
      </c>
      <c r="B20" s="227" t="s">
        <v>123</v>
      </c>
      <c r="C20" s="233">
        <f>'перечень мероприятий'!E19</f>
        <v>14758.5</v>
      </c>
      <c r="D20" s="233">
        <v>0</v>
      </c>
      <c r="E20" s="56" t="s">
        <v>57</v>
      </c>
      <c r="F20" s="56" t="s">
        <v>58</v>
      </c>
      <c r="G20" s="50" t="s">
        <v>59</v>
      </c>
      <c r="H20" s="50" t="s">
        <v>59</v>
      </c>
      <c r="I20" s="56">
        <v>1</v>
      </c>
      <c r="J20" s="116">
        <v>1</v>
      </c>
      <c r="K20" s="116">
        <v>1</v>
      </c>
    </row>
    <row r="21" spans="1:11" ht="25.5">
      <c r="A21" s="226"/>
      <c r="B21" s="227"/>
      <c r="C21" s="233"/>
      <c r="D21" s="233"/>
      <c r="E21" s="56" t="s">
        <v>60</v>
      </c>
      <c r="F21" s="56" t="s">
        <v>61</v>
      </c>
      <c r="G21" s="153" t="s">
        <v>168</v>
      </c>
      <c r="H21" s="153" t="s">
        <v>169</v>
      </c>
      <c r="I21" s="154">
        <v>69</v>
      </c>
      <c r="J21" s="116">
        <v>74</v>
      </c>
      <c r="K21" s="116">
        <v>79</v>
      </c>
    </row>
    <row r="22" spans="1:11" ht="27" customHeight="1">
      <c r="A22" s="226"/>
      <c r="B22" s="227"/>
      <c r="C22" s="233"/>
      <c r="D22" s="233"/>
      <c r="E22" s="56" t="s">
        <v>62</v>
      </c>
      <c r="F22" s="56" t="s">
        <v>58</v>
      </c>
      <c r="G22" s="152" t="s">
        <v>125</v>
      </c>
      <c r="H22" s="152" t="s">
        <v>125</v>
      </c>
      <c r="I22" s="56">
        <v>2</v>
      </c>
      <c r="J22" s="116">
        <v>2</v>
      </c>
      <c r="K22" s="116">
        <v>2</v>
      </c>
    </row>
    <row r="23" spans="1:11" ht="52.5" customHeight="1">
      <c r="A23" s="118" t="s">
        <v>6</v>
      </c>
      <c r="B23" s="117" t="s">
        <v>7</v>
      </c>
      <c r="C23" s="119">
        <f>'перечень мероприятий'!E20</f>
        <v>0</v>
      </c>
      <c r="D23" s="119">
        <v>0</v>
      </c>
      <c r="E23" s="56" t="s">
        <v>63</v>
      </c>
      <c r="F23" s="56" t="s">
        <v>58</v>
      </c>
      <c r="G23" s="56">
        <v>5</v>
      </c>
      <c r="H23" s="56">
        <v>5</v>
      </c>
      <c r="I23" s="56">
        <v>5</v>
      </c>
      <c r="J23" s="116">
        <v>5</v>
      </c>
      <c r="K23" s="116">
        <v>5</v>
      </c>
    </row>
    <row r="24" spans="1:11" ht="29.25" customHeight="1">
      <c r="A24" s="226" t="s">
        <v>8</v>
      </c>
      <c r="B24" s="227" t="str">
        <f>'[1]перечень мероприятий'!B13</f>
        <v>Проведение учений на социально значимых и потенциально опасных объектах</v>
      </c>
      <c r="C24" s="233">
        <v>0</v>
      </c>
      <c r="D24" s="233">
        <v>0</v>
      </c>
      <c r="E24" s="56" t="s">
        <v>64</v>
      </c>
      <c r="F24" s="56" t="s">
        <v>58</v>
      </c>
      <c r="G24" s="56">
        <v>1</v>
      </c>
      <c r="H24" s="56">
        <v>1</v>
      </c>
      <c r="I24" s="56">
        <v>1</v>
      </c>
      <c r="J24" s="116">
        <v>1</v>
      </c>
      <c r="K24" s="116">
        <v>1</v>
      </c>
    </row>
    <row r="25" spans="1:11" ht="22.5" customHeight="1">
      <c r="A25" s="226"/>
      <c r="B25" s="227"/>
      <c r="C25" s="233"/>
      <c r="D25" s="233"/>
      <c r="E25" s="56" t="s">
        <v>65</v>
      </c>
      <c r="F25" s="56" t="s">
        <v>66</v>
      </c>
      <c r="G25" s="56">
        <v>50</v>
      </c>
      <c r="H25" s="56">
        <v>50</v>
      </c>
      <c r="I25" s="56">
        <v>50</v>
      </c>
      <c r="J25" s="116">
        <v>50</v>
      </c>
      <c r="K25" s="116">
        <v>50</v>
      </c>
    </row>
    <row r="26" spans="1:11" ht="24" customHeight="1">
      <c r="A26" s="226" t="s">
        <v>11</v>
      </c>
      <c r="B26" s="227" t="s">
        <v>12</v>
      </c>
      <c r="C26" s="233">
        <f>'перечень мероприятий'!E24</f>
        <v>7910</v>
      </c>
      <c r="D26" s="233">
        <v>0</v>
      </c>
      <c r="E26" s="56" t="s">
        <v>67</v>
      </c>
      <c r="F26" s="56" t="s">
        <v>58</v>
      </c>
      <c r="G26" s="56">
        <v>350</v>
      </c>
      <c r="H26" s="56">
        <v>350</v>
      </c>
      <c r="I26" s="56">
        <v>350</v>
      </c>
      <c r="J26" s="116">
        <v>350</v>
      </c>
      <c r="K26" s="116">
        <v>350</v>
      </c>
    </row>
    <row r="27" spans="1:11" ht="36.75" customHeight="1">
      <c r="A27" s="226"/>
      <c r="B27" s="227"/>
      <c r="C27" s="233"/>
      <c r="D27" s="233"/>
      <c r="E27" s="56" t="s">
        <v>68</v>
      </c>
      <c r="F27" s="56" t="s">
        <v>66</v>
      </c>
      <c r="G27" s="56">
        <v>14</v>
      </c>
      <c r="H27" s="56">
        <v>14</v>
      </c>
      <c r="I27" s="56">
        <v>14</v>
      </c>
      <c r="J27" s="116">
        <v>14</v>
      </c>
      <c r="K27" s="116">
        <v>14</v>
      </c>
    </row>
    <row r="28" spans="1:11" ht="51">
      <c r="A28" s="50" t="s">
        <v>14</v>
      </c>
      <c r="B28" s="54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51">
        <f>'перечень мероприятий'!E25</f>
        <v>641.29999999999995</v>
      </c>
      <c r="D28" s="51">
        <v>0</v>
      </c>
      <c r="E28" s="56" t="s">
        <v>84</v>
      </c>
      <c r="F28" s="56" t="s">
        <v>58</v>
      </c>
      <c r="G28" s="56">
        <v>1</v>
      </c>
      <c r="H28" s="56">
        <v>1</v>
      </c>
      <c r="I28" s="56">
        <v>1</v>
      </c>
      <c r="J28" s="116">
        <v>1</v>
      </c>
      <c r="K28" s="116">
        <v>1</v>
      </c>
    </row>
    <row r="29" spans="1:11" ht="47.25" customHeight="1">
      <c r="A29" s="113" t="s">
        <v>16</v>
      </c>
      <c r="B29" s="54" t="str">
        <f>'перечень мероприятий'!B27</f>
        <v>Правовое информирование по вопросам профилактики правонарушений</v>
      </c>
      <c r="C29" s="53">
        <f>'перечень мероприятий'!E27</f>
        <v>0</v>
      </c>
      <c r="D29" s="51">
        <v>0</v>
      </c>
      <c r="E29" s="56" t="s">
        <v>63</v>
      </c>
      <c r="F29" s="56" t="s">
        <v>69</v>
      </c>
      <c r="G29" s="56">
        <v>5</v>
      </c>
      <c r="H29" s="56">
        <v>5</v>
      </c>
      <c r="I29" s="56">
        <v>5</v>
      </c>
      <c r="J29" s="116">
        <v>5</v>
      </c>
      <c r="K29" s="116">
        <v>5</v>
      </c>
    </row>
    <row r="30" spans="1:11" ht="44.25" customHeight="1">
      <c r="A30" s="125" t="s">
        <v>17</v>
      </c>
      <c r="B30" s="114" t="s">
        <v>107</v>
      </c>
      <c r="C30" s="151">
        <f>'перечень мероприятий'!E28</f>
        <v>1569.2</v>
      </c>
      <c r="D30" s="144">
        <v>0</v>
      </c>
      <c r="E30" s="74" t="s">
        <v>60</v>
      </c>
      <c r="F30" s="59" t="s">
        <v>106</v>
      </c>
      <c r="G30" s="59">
        <v>7</v>
      </c>
      <c r="H30" s="59">
        <v>4</v>
      </c>
      <c r="I30" s="124">
        <v>5</v>
      </c>
      <c r="J30" s="116">
        <v>5</v>
      </c>
      <c r="K30" s="116">
        <v>5</v>
      </c>
    </row>
    <row r="31" spans="1:11" ht="116.25" customHeight="1">
      <c r="A31" s="85" t="s">
        <v>134</v>
      </c>
      <c r="B31" s="94" t="s">
        <v>181</v>
      </c>
      <c r="C31" s="16">
        <f>C32+C34+C36+C39+C40+C42+C44+C45+C46+C47+C48</f>
        <v>6122.9</v>
      </c>
      <c r="D31" s="16">
        <v>0</v>
      </c>
      <c r="E31" s="56"/>
      <c r="F31" s="56"/>
      <c r="G31" s="56"/>
      <c r="H31" s="56"/>
      <c r="I31" s="56"/>
      <c r="J31" s="116"/>
      <c r="K31" s="116"/>
    </row>
    <row r="32" spans="1:11">
      <c r="A32" s="226" t="s">
        <v>24</v>
      </c>
      <c r="B32" s="227" t="s">
        <v>71</v>
      </c>
      <c r="C32" s="233">
        <f>'перечень мероприятий'!E31</f>
        <v>0</v>
      </c>
      <c r="D32" s="234">
        <v>0</v>
      </c>
      <c r="E32" s="56" t="s">
        <v>64</v>
      </c>
      <c r="F32" s="56" t="s">
        <v>58</v>
      </c>
      <c r="G32" s="56">
        <v>1</v>
      </c>
      <c r="H32" s="56">
        <v>1</v>
      </c>
      <c r="I32" s="56">
        <v>1</v>
      </c>
      <c r="J32" s="116">
        <v>1</v>
      </c>
      <c r="K32" s="116">
        <v>1</v>
      </c>
    </row>
    <row r="33" spans="1:11" ht="27" customHeight="1">
      <c r="A33" s="226"/>
      <c r="B33" s="227"/>
      <c r="C33" s="233"/>
      <c r="D33" s="234"/>
      <c r="E33" s="56" t="s">
        <v>65</v>
      </c>
      <c r="F33" s="56" t="s">
        <v>66</v>
      </c>
      <c r="G33" s="56">
        <v>50</v>
      </c>
      <c r="H33" s="56">
        <v>50</v>
      </c>
      <c r="I33" s="56">
        <v>50</v>
      </c>
      <c r="J33" s="116">
        <v>50</v>
      </c>
      <c r="K33" s="116">
        <v>50</v>
      </c>
    </row>
    <row r="34" spans="1:11">
      <c r="A34" s="226" t="s">
        <v>27</v>
      </c>
      <c r="B34" s="227" t="s">
        <v>28</v>
      </c>
      <c r="C34" s="233">
        <f>'перечень мероприятий'!E32</f>
        <v>239.6</v>
      </c>
      <c r="D34" s="234">
        <v>0</v>
      </c>
      <c r="E34" s="56" t="s">
        <v>63</v>
      </c>
      <c r="F34" s="56" t="s">
        <v>58</v>
      </c>
      <c r="G34" s="56">
        <v>12</v>
      </c>
      <c r="H34" s="56">
        <v>12</v>
      </c>
      <c r="I34" s="56">
        <v>12</v>
      </c>
      <c r="J34" s="116">
        <v>12</v>
      </c>
      <c r="K34" s="116">
        <v>12</v>
      </c>
    </row>
    <row r="35" spans="1:11" ht="51.75" customHeight="1">
      <c r="A35" s="226"/>
      <c r="B35" s="227"/>
      <c r="C35" s="233"/>
      <c r="D35" s="234"/>
      <c r="E35" s="56" t="s">
        <v>72</v>
      </c>
      <c r="F35" s="56" t="s">
        <v>61</v>
      </c>
      <c r="G35" s="56">
        <v>15</v>
      </c>
      <c r="H35" s="56">
        <v>15</v>
      </c>
      <c r="I35" s="124">
        <v>15</v>
      </c>
      <c r="J35" s="116">
        <v>15</v>
      </c>
      <c r="K35" s="116">
        <v>15</v>
      </c>
    </row>
    <row r="36" spans="1:11" ht="19.5" customHeight="1">
      <c r="A36" s="236" t="s">
        <v>30</v>
      </c>
      <c r="B36" s="249" t="s">
        <v>146</v>
      </c>
      <c r="C36" s="238">
        <f>'перечень мероприятий'!E33</f>
        <v>150</v>
      </c>
      <c r="D36" s="240">
        <v>0</v>
      </c>
      <c r="E36" s="223" t="s">
        <v>73</v>
      </c>
      <c r="F36" s="223" t="s">
        <v>61</v>
      </c>
      <c r="G36" s="223">
        <v>3</v>
      </c>
      <c r="H36" s="223">
        <v>3</v>
      </c>
      <c r="I36" s="223">
        <v>3</v>
      </c>
      <c r="J36" s="232">
        <v>3</v>
      </c>
      <c r="K36" s="232">
        <v>3</v>
      </c>
    </row>
    <row r="37" spans="1:11" ht="21.75" customHeight="1">
      <c r="A37" s="237"/>
      <c r="B37" s="250"/>
      <c r="C37" s="239"/>
      <c r="D37" s="241"/>
      <c r="E37" s="215"/>
      <c r="F37" s="215"/>
      <c r="G37" s="215"/>
      <c r="H37" s="215"/>
      <c r="I37" s="215"/>
      <c r="J37" s="215"/>
      <c r="K37" s="215"/>
    </row>
    <row r="38" spans="1:11" ht="25.5" customHeight="1">
      <c r="A38" s="215"/>
      <c r="B38" s="251"/>
      <c r="C38" s="215"/>
      <c r="D38" s="215"/>
      <c r="E38" s="124" t="s">
        <v>147</v>
      </c>
      <c r="F38" s="124" t="s">
        <v>61</v>
      </c>
      <c r="G38" s="124">
        <v>0</v>
      </c>
      <c r="H38" s="124">
        <v>1</v>
      </c>
      <c r="I38" s="124">
        <v>0</v>
      </c>
      <c r="J38" s="116">
        <v>0</v>
      </c>
      <c r="K38" s="116">
        <v>0</v>
      </c>
    </row>
    <row r="39" spans="1:11" ht="178.5">
      <c r="A39" s="136" t="s">
        <v>32</v>
      </c>
      <c r="B39" s="52" t="s">
        <v>74</v>
      </c>
      <c r="C39" s="148">
        <f>'перечень мероприятий'!E34</f>
        <v>190.5</v>
      </c>
      <c r="D39" s="51">
        <v>0</v>
      </c>
      <c r="E39" s="56" t="s">
        <v>75</v>
      </c>
      <c r="F39" s="56" t="s">
        <v>58</v>
      </c>
      <c r="G39" s="56">
        <v>1</v>
      </c>
      <c r="H39" s="56">
        <v>1</v>
      </c>
      <c r="I39" s="56">
        <v>1</v>
      </c>
      <c r="J39" s="116">
        <v>1</v>
      </c>
      <c r="K39" s="116">
        <v>1</v>
      </c>
    </row>
    <row r="40" spans="1:11" ht="25.5">
      <c r="A40" s="226" t="s">
        <v>33</v>
      </c>
      <c r="B40" s="248" t="s">
        <v>76</v>
      </c>
      <c r="C40" s="234">
        <f>'перечень мероприятий'!E35</f>
        <v>0</v>
      </c>
      <c r="D40" s="233">
        <v>0</v>
      </c>
      <c r="E40" s="56" t="s">
        <v>77</v>
      </c>
      <c r="F40" s="56" t="s">
        <v>66</v>
      </c>
      <c r="G40" s="56">
        <v>10</v>
      </c>
      <c r="H40" s="56">
        <v>10</v>
      </c>
      <c r="I40" s="56">
        <v>10</v>
      </c>
      <c r="J40" s="116">
        <v>10</v>
      </c>
      <c r="K40" s="116">
        <v>10</v>
      </c>
    </row>
    <row r="41" spans="1:11" ht="25.5">
      <c r="A41" s="226"/>
      <c r="B41" s="248"/>
      <c r="C41" s="234"/>
      <c r="D41" s="233"/>
      <c r="E41" s="56" t="s">
        <v>78</v>
      </c>
      <c r="F41" s="56" t="s">
        <v>66</v>
      </c>
      <c r="G41" s="56">
        <v>10</v>
      </c>
      <c r="H41" s="56">
        <v>10</v>
      </c>
      <c r="I41" s="56">
        <v>10</v>
      </c>
      <c r="J41" s="116">
        <v>10</v>
      </c>
      <c r="K41" s="116">
        <v>10</v>
      </c>
    </row>
    <row r="42" spans="1:11" ht="25.5">
      <c r="A42" s="226" t="s">
        <v>36</v>
      </c>
      <c r="B42" s="248" t="s">
        <v>40</v>
      </c>
      <c r="C42" s="234">
        <f>'перечень мероприятий'!E36</f>
        <v>0</v>
      </c>
      <c r="D42" s="233">
        <v>0</v>
      </c>
      <c r="E42" s="56" t="s">
        <v>70</v>
      </c>
      <c r="F42" s="56" t="s">
        <v>66</v>
      </c>
      <c r="G42" s="56">
        <v>20</v>
      </c>
      <c r="H42" s="56">
        <v>25</v>
      </c>
      <c r="I42" s="56">
        <v>30</v>
      </c>
      <c r="J42" s="116">
        <v>32</v>
      </c>
      <c r="K42" s="116">
        <v>35</v>
      </c>
    </row>
    <row r="43" spans="1:11" ht="36.75" customHeight="1">
      <c r="A43" s="226"/>
      <c r="B43" s="248"/>
      <c r="C43" s="234"/>
      <c r="D43" s="233"/>
      <c r="E43" s="56" t="s">
        <v>79</v>
      </c>
      <c r="F43" s="56" t="s">
        <v>66</v>
      </c>
      <c r="G43" s="56">
        <v>20</v>
      </c>
      <c r="H43" s="56">
        <v>25</v>
      </c>
      <c r="I43" s="56">
        <v>30</v>
      </c>
      <c r="J43" s="116">
        <v>32</v>
      </c>
      <c r="K43" s="116">
        <v>35</v>
      </c>
    </row>
    <row r="44" spans="1:11" ht="25.5">
      <c r="A44" s="136" t="s">
        <v>39</v>
      </c>
      <c r="B44" s="52" t="s">
        <v>43</v>
      </c>
      <c r="C44" s="149">
        <f>'перечень мероприятий'!E37</f>
        <v>17.2</v>
      </c>
      <c r="D44" s="51">
        <v>0</v>
      </c>
      <c r="E44" s="74" t="s">
        <v>133</v>
      </c>
      <c r="F44" s="56" t="s">
        <v>80</v>
      </c>
      <c r="G44" s="56">
        <v>1</v>
      </c>
      <c r="H44" s="56">
        <v>0</v>
      </c>
      <c r="I44" s="124">
        <v>0</v>
      </c>
      <c r="J44" s="116">
        <v>1</v>
      </c>
      <c r="K44" s="116">
        <v>3</v>
      </c>
    </row>
    <row r="45" spans="1:11" ht="51">
      <c r="A45" s="136" t="s">
        <v>42</v>
      </c>
      <c r="B45" s="52" t="s">
        <v>46</v>
      </c>
      <c r="C45" s="53">
        <v>0</v>
      </c>
      <c r="D45" s="51">
        <v>0</v>
      </c>
      <c r="E45" s="56" t="s">
        <v>64</v>
      </c>
      <c r="F45" s="56" t="s">
        <v>58</v>
      </c>
      <c r="G45" s="56">
        <v>0</v>
      </c>
      <c r="H45" s="56">
        <v>1</v>
      </c>
      <c r="I45" s="56">
        <v>0</v>
      </c>
      <c r="J45" s="116">
        <v>0</v>
      </c>
      <c r="K45" s="116">
        <v>0</v>
      </c>
    </row>
    <row r="46" spans="1:11" ht="56.25" customHeight="1">
      <c r="A46" s="136" t="s">
        <v>45</v>
      </c>
      <c r="B46" s="52" t="str">
        <f>'перечень мероприятий'!B39</f>
        <v xml:space="preserve">Поставка и техническое обслуживание переносных средств пожаротушения (огнетушителей ОП 4) </v>
      </c>
      <c r="C46" s="53">
        <f>'перечень мероприятий'!E39</f>
        <v>5.9</v>
      </c>
      <c r="D46" s="51">
        <v>0</v>
      </c>
      <c r="E46" s="56" t="s">
        <v>89</v>
      </c>
      <c r="F46" s="56" t="s">
        <v>61</v>
      </c>
      <c r="G46" s="56">
        <v>0</v>
      </c>
      <c r="H46" s="56">
        <v>0</v>
      </c>
      <c r="I46" s="56">
        <v>10</v>
      </c>
      <c r="J46" s="116">
        <v>0</v>
      </c>
      <c r="K46" s="116">
        <v>0</v>
      </c>
    </row>
    <row r="47" spans="1:11" ht="44.25" customHeight="1">
      <c r="A47" s="156" t="s">
        <v>48</v>
      </c>
      <c r="B47" s="155" t="s">
        <v>145</v>
      </c>
      <c r="C47" s="157">
        <f>'перечень мероприятий'!E40</f>
        <v>5479.7</v>
      </c>
      <c r="D47" s="157">
        <v>0</v>
      </c>
      <c r="E47" s="143" t="s">
        <v>157</v>
      </c>
      <c r="F47" s="143" t="s">
        <v>58</v>
      </c>
      <c r="G47" s="143">
        <v>1</v>
      </c>
      <c r="H47" s="143">
        <v>1</v>
      </c>
      <c r="I47" s="143">
        <v>1</v>
      </c>
      <c r="J47" s="116">
        <v>2</v>
      </c>
      <c r="K47" s="116">
        <v>1</v>
      </c>
    </row>
    <row r="48" spans="1:11" ht="44.25" customHeight="1">
      <c r="A48" s="156" t="s">
        <v>185</v>
      </c>
      <c r="B48" s="155" t="s">
        <v>186</v>
      </c>
      <c r="C48" s="157">
        <f>'перечень мероприятий'!F41</f>
        <v>40</v>
      </c>
      <c r="D48" s="157">
        <v>0</v>
      </c>
      <c r="E48" s="183" t="s">
        <v>65</v>
      </c>
      <c r="F48" s="183" t="s">
        <v>80</v>
      </c>
      <c r="G48" s="183">
        <v>30</v>
      </c>
      <c r="H48" s="183">
        <v>30</v>
      </c>
      <c r="I48" s="183">
        <v>30</v>
      </c>
      <c r="J48" s="116">
        <v>30</v>
      </c>
      <c r="K48" s="116">
        <v>30</v>
      </c>
    </row>
    <row r="49" spans="1:11" ht="78.75" customHeight="1">
      <c r="A49" s="85" t="s">
        <v>135</v>
      </c>
      <c r="B49" s="94" t="s">
        <v>182</v>
      </c>
      <c r="C49" s="38">
        <f>C50</f>
        <v>0</v>
      </c>
      <c r="D49" s="16">
        <f>D50</f>
        <v>0</v>
      </c>
      <c r="E49" s="56"/>
      <c r="F49" s="56"/>
      <c r="G49" s="56"/>
      <c r="H49" s="56"/>
      <c r="I49" s="56"/>
      <c r="J49" s="116"/>
      <c r="K49" s="116"/>
    </row>
    <row r="50" spans="1:11" ht="61.5" customHeight="1">
      <c r="A50" s="39" t="s">
        <v>50</v>
      </c>
      <c r="B50" s="47" t="s">
        <v>128</v>
      </c>
      <c r="C50" s="66">
        <v>0</v>
      </c>
      <c r="D50" s="66">
        <v>0</v>
      </c>
      <c r="E50" s="56" t="s">
        <v>90</v>
      </c>
      <c r="F50" s="56" t="s">
        <v>58</v>
      </c>
      <c r="G50" s="123" t="s">
        <v>126</v>
      </c>
      <c r="H50" s="123" t="s">
        <v>126</v>
      </c>
      <c r="I50" s="56">
        <v>4</v>
      </c>
      <c r="J50" s="116">
        <v>4</v>
      </c>
      <c r="K50" s="116">
        <v>4</v>
      </c>
    </row>
    <row r="51" spans="1:11" ht="75" customHeight="1">
      <c r="A51" s="39" t="s">
        <v>127</v>
      </c>
      <c r="B51" s="47" t="s">
        <v>83</v>
      </c>
      <c r="C51" s="76">
        <v>0</v>
      </c>
      <c r="D51" s="76">
        <v>0</v>
      </c>
      <c r="E51" s="74" t="s">
        <v>90</v>
      </c>
      <c r="F51" s="74" t="s">
        <v>58</v>
      </c>
      <c r="G51" s="184" t="s">
        <v>188</v>
      </c>
      <c r="H51" s="184" t="s">
        <v>189</v>
      </c>
      <c r="I51" s="74">
        <v>6</v>
      </c>
      <c r="J51" s="116">
        <v>7</v>
      </c>
      <c r="K51" s="116">
        <v>8</v>
      </c>
    </row>
    <row r="52" spans="1:11" ht="18" customHeight="1">
      <c r="A52" s="39"/>
      <c r="B52" s="47" t="s">
        <v>129</v>
      </c>
      <c r="C52" s="76">
        <f>C54</f>
        <v>31001.9</v>
      </c>
      <c r="D52" s="76">
        <f>D54</f>
        <v>0</v>
      </c>
      <c r="E52" s="74"/>
      <c r="F52" s="74"/>
      <c r="G52" s="75"/>
      <c r="H52" s="75"/>
      <c r="I52" s="74"/>
      <c r="J52" s="116"/>
      <c r="K52" s="116"/>
    </row>
    <row r="53" spans="1:11" ht="20.25" customHeight="1">
      <c r="A53" s="39"/>
      <c r="B53" s="47" t="s">
        <v>130</v>
      </c>
      <c r="C53" s="76">
        <f>C54</f>
        <v>31001.9</v>
      </c>
      <c r="D53" s="76">
        <f>D54</f>
        <v>0</v>
      </c>
      <c r="E53" s="74"/>
      <c r="F53" s="74"/>
      <c r="G53" s="75"/>
      <c r="H53" s="75"/>
      <c r="I53" s="74"/>
      <c r="J53" s="116"/>
      <c r="K53" s="116"/>
    </row>
    <row r="54" spans="1:11" ht="15" customHeight="1">
      <c r="A54" s="246" t="s">
        <v>81</v>
      </c>
      <c r="B54" s="247"/>
      <c r="C54" s="16">
        <f>C19+C31+C49</f>
        <v>31001.9</v>
      </c>
      <c r="D54" s="16">
        <v>0</v>
      </c>
      <c r="E54" s="84"/>
      <c r="F54" s="17"/>
      <c r="G54" s="17"/>
      <c r="H54" s="17"/>
      <c r="I54" s="17"/>
      <c r="J54" s="116"/>
      <c r="K54" s="116"/>
    </row>
    <row r="55" spans="1:11" ht="15" customHeight="1">
      <c r="A55" s="84"/>
      <c r="B55" s="86" t="s">
        <v>130</v>
      </c>
      <c r="C55" s="150">
        <f>C54</f>
        <v>31001.9</v>
      </c>
      <c r="D55" s="87">
        <f>D54</f>
        <v>0</v>
      </c>
      <c r="E55" s="84"/>
      <c r="F55" s="17"/>
      <c r="G55" s="17"/>
      <c r="H55" s="17"/>
      <c r="I55" s="17"/>
      <c r="J55" s="116"/>
      <c r="K55" s="116"/>
    </row>
    <row r="56" spans="1:11" ht="11.25" customHeight="1">
      <c r="A56" s="22"/>
      <c r="B56" s="22"/>
      <c r="C56" s="23"/>
      <c r="D56" s="23"/>
      <c r="E56" s="22"/>
      <c r="F56" s="24"/>
      <c r="G56" s="24"/>
      <c r="H56" s="24"/>
      <c r="I56" s="24"/>
    </row>
    <row r="57" spans="1:11" ht="15.75">
      <c r="A57" s="18" t="s">
        <v>82</v>
      </c>
      <c r="B57" s="40"/>
      <c r="C57" s="40"/>
      <c r="D57" s="40"/>
      <c r="E57" s="40"/>
      <c r="F57" s="40"/>
      <c r="G57" s="40"/>
      <c r="H57" s="40"/>
      <c r="I57" s="19"/>
    </row>
    <row r="58" spans="1:11">
      <c r="A58" s="245" t="s">
        <v>187</v>
      </c>
      <c r="B58" s="245"/>
      <c r="C58" s="245"/>
      <c r="D58" s="245"/>
      <c r="E58" s="245"/>
      <c r="F58" s="245"/>
      <c r="G58" s="245"/>
      <c r="H58" s="245"/>
      <c r="I58" s="245"/>
    </row>
    <row r="59" spans="1:11">
      <c r="A59" s="245"/>
      <c r="B59" s="245"/>
      <c r="C59" s="245"/>
      <c r="D59" s="245"/>
      <c r="E59" s="245"/>
      <c r="F59" s="245"/>
      <c r="G59" s="245"/>
      <c r="H59" s="245"/>
      <c r="I59" s="245"/>
    </row>
    <row r="60" spans="1:11">
      <c r="A60" s="40"/>
      <c r="B60" s="40"/>
      <c r="C60" s="40"/>
      <c r="D60" s="40"/>
      <c r="E60" s="40"/>
      <c r="F60" s="40"/>
      <c r="G60" s="40"/>
      <c r="H60" s="40"/>
      <c r="I60" s="40"/>
    </row>
    <row r="61" spans="1:11">
      <c r="A61" s="40"/>
      <c r="B61" s="40"/>
      <c r="C61" s="40"/>
      <c r="D61" s="40"/>
      <c r="E61" s="40"/>
      <c r="F61" s="40"/>
      <c r="G61" s="40"/>
      <c r="H61" s="40"/>
      <c r="I61" s="40"/>
    </row>
    <row r="62" spans="1:11">
      <c r="A62" s="40"/>
      <c r="B62" s="40"/>
      <c r="C62" s="40"/>
      <c r="D62" s="40"/>
      <c r="E62" s="40"/>
      <c r="F62" s="40"/>
      <c r="G62" s="40"/>
      <c r="H62" s="40"/>
      <c r="I62" s="40"/>
    </row>
    <row r="63" spans="1:11">
      <c r="A63" s="40"/>
      <c r="B63" s="40"/>
      <c r="C63" s="40"/>
      <c r="D63" s="40"/>
      <c r="E63" s="40"/>
      <c r="F63" s="40"/>
      <c r="G63" s="40"/>
      <c r="H63" s="40"/>
      <c r="I63" s="40"/>
    </row>
    <row r="64" spans="1:11">
      <c r="A64" s="40"/>
      <c r="B64" s="40"/>
      <c r="C64" s="40"/>
      <c r="D64" s="40"/>
      <c r="E64" s="40"/>
      <c r="F64" s="40"/>
      <c r="G64" s="40"/>
      <c r="H64" s="40"/>
      <c r="I64" s="40"/>
    </row>
    <row r="65" spans="1:9">
      <c r="A65" s="40"/>
      <c r="B65" s="40"/>
      <c r="C65" s="40"/>
      <c r="D65" s="40"/>
      <c r="E65" s="40"/>
      <c r="F65" s="40"/>
      <c r="G65" s="40"/>
      <c r="H65" s="40"/>
      <c r="I65" s="40"/>
    </row>
    <row r="66" spans="1:9">
      <c r="A66" s="40"/>
      <c r="B66" s="40"/>
      <c r="C66" s="40"/>
      <c r="D66" s="40"/>
      <c r="E66" s="40"/>
      <c r="F66" s="40"/>
      <c r="G66" s="40"/>
      <c r="H66" s="40"/>
      <c r="I66" s="40"/>
    </row>
    <row r="67" spans="1:9">
      <c r="A67" s="40"/>
      <c r="B67" s="40"/>
      <c r="C67" s="40"/>
      <c r="D67" s="40"/>
      <c r="E67" s="40"/>
      <c r="F67" s="40"/>
      <c r="G67" s="40"/>
      <c r="H67" s="40"/>
      <c r="I67" s="40"/>
    </row>
    <row r="68" spans="1:9">
      <c r="A68" s="40"/>
      <c r="B68" s="40"/>
      <c r="C68" s="40"/>
      <c r="D68" s="40"/>
      <c r="E68" s="40"/>
      <c r="F68" s="40"/>
      <c r="G68" s="40"/>
      <c r="H68" s="40"/>
      <c r="I68" s="40"/>
    </row>
    <row r="69" spans="1:9">
      <c r="A69" s="40"/>
      <c r="B69" s="40"/>
      <c r="C69" s="40"/>
      <c r="D69" s="40"/>
      <c r="E69" s="40"/>
      <c r="F69" s="40"/>
      <c r="G69" s="40"/>
      <c r="H69" s="40"/>
      <c r="I69" s="40"/>
    </row>
    <row r="70" spans="1:9">
      <c r="A70" s="40"/>
      <c r="B70" s="40"/>
      <c r="C70" s="40"/>
      <c r="D70" s="40"/>
      <c r="E70" s="40"/>
      <c r="F70" s="40"/>
      <c r="G70" s="40"/>
      <c r="H70" s="40"/>
      <c r="I70" s="40"/>
    </row>
    <row r="71" spans="1:9">
      <c r="A71" s="40"/>
      <c r="B71" s="40"/>
      <c r="C71" s="40"/>
      <c r="D71" s="40"/>
      <c r="E71" s="40"/>
      <c r="F71" s="40"/>
      <c r="G71" s="40"/>
      <c r="H71" s="40"/>
      <c r="I71" s="40"/>
    </row>
    <row r="72" spans="1:9">
      <c r="A72" s="40"/>
      <c r="B72" s="40"/>
      <c r="C72" s="40"/>
      <c r="D72" s="40"/>
      <c r="E72" s="40"/>
      <c r="F72" s="40"/>
      <c r="G72" s="40"/>
      <c r="H72" s="40"/>
      <c r="I72" s="40"/>
    </row>
    <row r="73" spans="1:9">
      <c r="A73" s="40"/>
      <c r="B73" s="40"/>
      <c r="C73" s="40"/>
      <c r="D73" s="40"/>
      <c r="E73" s="40"/>
      <c r="F73" s="40"/>
      <c r="G73" s="40"/>
      <c r="H73" s="40"/>
      <c r="I73" s="40"/>
    </row>
    <row r="74" spans="1:9">
      <c r="A74" s="40"/>
      <c r="B74" s="40"/>
      <c r="C74" s="40"/>
      <c r="D74" s="40"/>
      <c r="E74" s="40"/>
      <c r="F74" s="40"/>
      <c r="G74" s="40"/>
      <c r="H74" s="40"/>
      <c r="I74" s="40"/>
    </row>
    <row r="75" spans="1:9">
      <c r="A75" s="40"/>
      <c r="B75" s="40"/>
      <c r="C75" s="40"/>
      <c r="D75" s="40"/>
      <c r="E75" s="40"/>
      <c r="F75" s="40"/>
      <c r="G75" s="40"/>
      <c r="H75" s="40"/>
      <c r="I75" s="40"/>
    </row>
    <row r="76" spans="1:9">
      <c r="A76" s="40"/>
      <c r="B76" s="40"/>
      <c r="C76" s="40"/>
      <c r="D76" s="40"/>
      <c r="E76" s="40"/>
      <c r="F76" s="40"/>
      <c r="G76" s="40"/>
      <c r="H76" s="40"/>
      <c r="I76" s="40"/>
    </row>
    <row r="77" spans="1:9">
      <c r="A77" s="40"/>
      <c r="B77" s="40"/>
      <c r="C77" s="40"/>
      <c r="D77" s="40"/>
      <c r="E77" s="40"/>
      <c r="F77" s="40"/>
      <c r="G77" s="40"/>
      <c r="H77" s="40"/>
      <c r="I77" s="40"/>
    </row>
    <row r="78" spans="1:9">
      <c r="A78" s="40"/>
      <c r="B78" s="40"/>
      <c r="C78" s="40"/>
      <c r="D78" s="40"/>
      <c r="E78" s="40"/>
      <c r="F78" s="40"/>
      <c r="G78" s="40"/>
      <c r="H78" s="40"/>
      <c r="I78" s="40"/>
    </row>
    <row r="79" spans="1:9">
      <c r="A79" s="40"/>
      <c r="B79" s="40"/>
      <c r="C79" s="40"/>
      <c r="D79" s="40"/>
      <c r="E79" s="40"/>
      <c r="F79" s="40"/>
      <c r="G79" s="40"/>
      <c r="H79" s="40"/>
      <c r="I79" s="40"/>
    </row>
    <row r="80" spans="1:9">
      <c r="A80" s="40"/>
      <c r="B80" s="40"/>
      <c r="C80" s="40"/>
      <c r="D80" s="40"/>
      <c r="E80" s="40"/>
      <c r="F80" s="40"/>
      <c r="G80" s="40"/>
      <c r="H80" s="40"/>
      <c r="I80" s="40"/>
    </row>
    <row r="81" spans="1:9">
      <c r="A81" s="40"/>
      <c r="B81" s="40"/>
      <c r="C81" s="40"/>
      <c r="D81" s="40"/>
      <c r="E81" s="40"/>
      <c r="F81" s="40"/>
      <c r="G81" s="40"/>
      <c r="H81" s="40"/>
      <c r="I81" s="40"/>
    </row>
    <row r="82" spans="1:9">
      <c r="A82" s="40"/>
      <c r="B82" s="40"/>
      <c r="C82" s="40"/>
      <c r="D82" s="40"/>
      <c r="E82" s="40"/>
      <c r="F82" s="40"/>
      <c r="G82" s="40"/>
      <c r="H82" s="40"/>
      <c r="I82" s="40"/>
    </row>
    <row r="83" spans="1:9">
      <c r="A83" s="40"/>
      <c r="B83" s="40"/>
      <c r="C83" s="40"/>
      <c r="D83" s="40"/>
      <c r="E83" s="40"/>
      <c r="F83" s="40"/>
      <c r="G83" s="40"/>
      <c r="H83" s="40"/>
      <c r="I83" s="40"/>
    </row>
    <row r="84" spans="1:9">
      <c r="A84" s="40"/>
      <c r="B84" s="40"/>
      <c r="C84" s="40"/>
      <c r="D84" s="40"/>
      <c r="E84" s="40"/>
      <c r="F84" s="40"/>
      <c r="G84" s="40"/>
      <c r="H84" s="40"/>
      <c r="I84" s="40"/>
    </row>
    <row r="85" spans="1:9">
      <c r="A85" s="40"/>
      <c r="B85" s="40"/>
      <c r="C85" s="40"/>
      <c r="D85" s="40"/>
      <c r="E85" s="40"/>
      <c r="F85" s="40"/>
      <c r="G85" s="40"/>
      <c r="H85" s="40"/>
      <c r="I85" s="40"/>
    </row>
    <row r="86" spans="1:9">
      <c r="A86" s="40"/>
      <c r="B86" s="40"/>
      <c r="C86" s="40"/>
      <c r="D86" s="40"/>
      <c r="E86" s="40"/>
      <c r="F86" s="40"/>
      <c r="G86" s="40"/>
      <c r="H86" s="40"/>
      <c r="I86" s="40"/>
    </row>
    <row r="87" spans="1:9">
      <c r="A87" s="40"/>
      <c r="B87" s="40"/>
      <c r="C87" s="40"/>
      <c r="D87" s="40"/>
      <c r="E87" s="40"/>
      <c r="F87" s="40"/>
      <c r="G87" s="40"/>
      <c r="H87" s="40"/>
      <c r="I87" s="40"/>
    </row>
    <row r="88" spans="1:9">
      <c r="A88" s="40"/>
      <c r="B88" s="40"/>
      <c r="C88" s="40"/>
      <c r="D88" s="40"/>
      <c r="E88" s="40"/>
      <c r="F88" s="40"/>
      <c r="G88" s="40"/>
      <c r="H88" s="40"/>
      <c r="I88" s="40"/>
    </row>
    <row r="89" spans="1:9">
      <c r="A89" s="40"/>
      <c r="B89" s="40"/>
      <c r="C89" s="40"/>
      <c r="D89" s="40"/>
      <c r="E89" s="40"/>
      <c r="F89" s="40"/>
      <c r="G89" s="40"/>
      <c r="H89" s="40"/>
      <c r="I89" s="40"/>
    </row>
    <row r="90" spans="1:9">
      <c r="A90" s="40"/>
      <c r="B90" s="40"/>
      <c r="C90" s="40"/>
      <c r="D90" s="40"/>
      <c r="E90" s="40"/>
      <c r="F90" s="40"/>
      <c r="G90" s="40"/>
      <c r="H90" s="40"/>
      <c r="I90" s="40"/>
    </row>
    <row r="91" spans="1:9">
      <c r="A91" s="40"/>
      <c r="B91" s="40"/>
      <c r="C91" s="40"/>
      <c r="D91" s="40"/>
      <c r="E91" s="40"/>
      <c r="F91" s="40"/>
      <c r="G91" s="40"/>
      <c r="H91" s="40"/>
      <c r="I91" s="40"/>
    </row>
    <row r="92" spans="1:9">
      <c r="A92" s="40"/>
      <c r="B92" s="40"/>
      <c r="C92" s="40"/>
      <c r="D92" s="40"/>
      <c r="E92" s="40"/>
      <c r="F92" s="40"/>
      <c r="G92" s="40"/>
      <c r="H92" s="40"/>
      <c r="I92" s="40"/>
    </row>
    <row r="93" spans="1:9">
      <c r="A93" s="40"/>
      <c r="B93" s="40"/>
      <c r="C93" s="40"/>
      <c r="D93" s="40"/>
      <c r="E93" s="40"/>
      <c r="F93" s="40"/>
      <c r="G93" s="40"/>
      <c r="H93" s="40"/>
      <c r="I93" s="40"/>
    </row>
    <row r="94" spans="1:9">
      <c r="A94" s="40"/>
      <c r="B94" s="40"/>
      <c r="C94" s="40"/>
      <c r="D94" s="40"/>
      <c r="E94" s="40"/>
      <c r="F94" s="40"/>
      <c r="G94" s="40"/>
      <c r="H94" s="40"/>
      <c r="I94" s="40"/>
    </row>
    <row r="95" spans="1:9">
      <c r="A95" s="40"/>
      <c r="B95" s="40"/>
      <c r="C95" s="40"/>
      <c r="D95" s="40"/>
      <c r="E95" s="40"/>
      <c r="F95" s="40"/>
      <c r="G95" s="40"/>
      <c r="H95" s="40"/>
      <c r="I95" s="40"/>
    </row>
  </sheetData>
  <mergeCells count="61">
    <mergeCell ref="F1:J1"/>
    <mergeCell ref="F3:J3"/>
    <mergeCell ref="F8:J8"/>
    <mergeCell ref="F2:J2"/>
    <mergeCell ref="F4:J4"/>
    <mergeCell ref="E7:K7"/>
    <mergeCell ref="F6:K6"/>
    <mergeCell ref="A58:I59"/>
    <mergeCell ref="A54:B54"/>
    <mergeCell ref="D32:D33"/>
    <mergeCell ref="C34:C35"/>
    <mergeCell ref="D34:D35"/>
    <mergeCell ref="A34:A35"/>
    <mergeCell ref="B34:B35"/>
    <mergeCell ref="A32:A33"/>
    <mergeCell ref="B32:B33"/>
    <mergeCell ref="C32:C33"/>
    <mergeCell ref="B42:B43"/>
    <mergeCell ref="C42:C43"/>
    <mergeCell ref="D42:D43"/>
    <mergeCell ref="A40:A41"/>
    <mergeCell ref="B40:B41"/>
    <mergeCell ref="B36:B38"/>
    <mergeCell ref="D24:D25"/>
    <mergeCell ref="A20:A22"/>
    <mergeCell ref="B20:B22"/>
    <mergeCell ref="C20:C22"/>
    <mergeCell ref="D20:D22"/>
    <mergeCell ref="C24:C25"/>
    <mergeCell ref="C40:C41"/>
    <mergeCell ref="D40:D41"/>
    <mergeCell ref="E11:K11"/>
    <mergeCell ref="E10:I10"/>
    <mergeCell ref="A42:A43"/>
    <mergeCell ref="A36:A38"/>
    <mergeCell ref="C36:C38"/>
    <mergeCell ref="D36:D38"/>
    <mergeCell ref="E12:J12"/>
    <mergeCell ref="A14:I14"/>
    <mergeCell ref="A13:I13"/>
    <mergeCell ref="C15:D15"/>
    <mergeCell ref="A15:A16"/>
    <mergeCell ref="E15:E16"/>
    <mergeCell ref="F15:F16"/>
    <mergeCell ref="B15:B16"/>
    <mergeCell ref="F9:J9"/>
    <mergeCell ref="G36:G37"/>
    <mergeCell ref="H36:H37"/>
    <mergeCell ref="I36:I37"/>
    <mergeCell ref="A18:I18"/>
    <mergeCell ref="A24:A25"/>
    <mergeCell ref="B24:B25"/>
    <mergeCell ref="A26:A27"/>
    <mergeCell ref="E36:E37"/>
    <mergeCell ref="G15:K15"/>
    <mergeCell ref="J36:J37"/>
    <mergeCell ref="K36:K37"/>
    <mergeCell ref="F36:F37"/>
    <mergeCell ref="B26:B27"/>
    <mergeCell ref="C26:C27"/>
    <mergeCell ref="D26:D27"/>
  </mergeCells>
  <phoneticPr fontId="11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G4" sqref="G4:L4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10.140625" customWidth="1"/>
    <col min="7" max="7" width="9.28515625" customWidth="1"/>
    <col min="8" max="8" width="6.7109375" customWidth="1"/>
    <col min="9" max="9" width="7.42578125" customWidth="1"/>
    <col min="10" max="10" width="7.140625" customWidth="1"/>
  </cols>
  <sheetData>
    <row r="1" spans="1:12" ht="15.75" customHeight="1">
      <c r="E1" s="160"/>
      <c r="F1" s="160"/>
      <c r="G1" s="265" t="s">
        <v>193</v>
      </c>
      <c r="H1" s="265"/>
      <c r="I1" s="265"/>
      <c r="J1" s="265"/>
      <c r="K1" s="265"/>
      <c r="L1" s="265"/>
    </row>
    <row r="2" spans="1:12" ht="12.75" customHeight="1">
      <c r="E2" s="160"/>
      <c r="F2" s="160"/>
      <c r="G2" s="265" t="s">
        <v>171</v>
      </c>
      <c r="H2" s="265"/>
      <c r="I2" s="265"/>
      <c r="J2" s="265"/>
      <c r="K2" s="265"/>
      <c r="L2" s="265"/>
    </row>
    <row r="3" spans="1:12" ht="17.25" customHeight="1">
      <c r="E3" s="160"/>
      <c r="F3" s="160"/>
      <c r="G3" s="265" t="s">
        <v>172</v>
      </c>
      <c r="H3" s="265"/>
      <c r="I3" s="265"/>
      <c r="J3" s="265"/>
      <c r="K3" s="265"/>
      <c r="L3" s="265"/>
    </row>
    <row r="4" spans="1:12" ht="15.75" customHeight="1">
      <c r="E4" s="160"/>
      <c r="F4" s="160"/>
      <c r="G4" s="265" t="s">
        <v>195</v>
      </c>
      <c r="H4" s="265"/>
      <c r="I4" s="265"/>
      <c r="J4" s="265"/>
      <c r="K4" s="265"/>
      <c r="L4" s="265"/>
    </row>
    <row r="5" spans="1:12" ht="20.25">
      <c r="A5" s="49"/>
      <c r="B5" s="49"/>
      <c r="C5" s="49"/>
      <c r="D5" s="49"/>
      <c r="E5" s="264" t="s">
        <v>176</v>
      </c>
      <c r="F5" s="264"/>
      <c r="G5" s="264"/>
      <c r="H5" s="265"/>
      <c r="I5" s="265"/>
      <c r="J5" s="265"/>
      <c r="K5" s="265"/>
      <c r="L5" s="265"/>
    </row>
    <row r="6" spans="1:12" ht="17.25" customHeight="1">
      <c r="A6" s="49"/>
      <c r="B6" s="49"/>
      <c r="C6" s="49"/>
      <c r="D6" s="49"/>
      <c r="E6" s="264" t="s">
        <v>177</v>
      </c>
      <c r="F6" s="264"/>
      <c r="G6" s="264"/>
      <c r="H6" s="264"/>
      <c r="I6" s="264"/>
      <c r="J6" s="264"/>
      <c r="K6" s="265"/>
      <c r="L6" s="265"/>
    </row>
    <row r="7" spans="1:12" ht="17.25" customHeight="1">
      <c r="A7" s="49"/>
      <c r="B7" s="49"/>
      <c r="C7" s="49"/>
      <c r="D7" s="49"/>
      <c r="E7" s="264" t="s">
        <v>178</v>
      </c>
      <c r="F7" s="265"/>
      <c r="G7" s="265"/>
      <c r="H7" s="265"/>
      <c r="I7" s="265"/>
      <c r="J7" s="265"/>
      <c r="K7" s="265"/>
      <c r="L7" s="265"/>
    </row>
    <row r="8" spans="1:12" ht="2.25" customHeight="1">
      <c r="A8" s="49"/>
      <c r="B8" s="49"/>
      <c r="C8" s="49"/>
      <c r="D8" s="49"/>
      <c r="E8" s="266" t="s">
        <v>163</v>
      </c>
      <c r="F8" s="222"/>
      <c r="G8" s="222"/>
      <c r="H8" s="222"/>
      <c r="I8" s="222"/>
      <c r="J8" s="222"/>
    </row>
    <row r="9" spans="1:12" ht="3" customHeight="1">
      <c r="A9" s="49"/>
      <c r="B9" s="49"/>
      <c r="C9" s="49"/>
      <c r="D9" s="49"/>
      <c r="E9" s="262"/>
      <c r="F9" s="263"/>
      <c r="G9" s="263"/>
      <c r="H9" s="263"/>
      <c r="I9" s="263"/>
      <c r="J9" s="263"/>
    </row>
    <row r="10" spans="1:12" ht="14.25" hidden="1" customHeight="1">
      <c r="A10" s="49"/>
      <c r="B10" s="49"/>
      <c r="C10" s="49"/>
      <c r="D10" s="49"/>
      <c r="E10" s="262" t="s">
        <v>164</v>
      </c>
      <c r="F10" s="262"/>
      <c r="G10" s="262"/>
      <c r="H10" s="262"/>
      <c r="I10" s="262"/>
      <c r="J10" s="262"/>
    </row>
    <row r="11" spans="1:12" ht="10.5" hidden="1" customHeight="1">
      <c r="A11" s="49"/>
      <c r="B11" s="49"/>
      <c r="C11" s="49"/>
      <c r="D11" s="49"/>
      <c r="E11" s="262"/>
      <c r="F11" s="262"/>
      <c r="G11" s="262"/>
      <c r="H11" s="262"/>
      <c r="I11" s="262"/>
      <c r="J11" s="262"/>
    </row>
    <row r="12" spans="1:12" ht="11.25" hidden="1" customHeight="1">
      <c r="A12" s="49"/>
      <c r="B12" s="49"/>
      <c r="C12" s="49"/>
      <c r="D12" s="49"/>
      <c r="E12" s="262" t="s">
        <v>165</v>
      </c>
      <c r="F12" s="262"/>
      <c r="G12" s="262"/>
      <c r="H12" s="262"/>
      <c r="I12" s="262"/>
      <c r="J12" s="262"/>
    </row>
    <row r="13" spans="1:12">
      <c r="A13" s="261" t="s">
        <v>92</v>
      </c>
      <c r="B13" s="261"/>
      <c r="C13" s="261"/>
      <c r="D13" s="261"/>
      <c r="E13" s="261"/>
      <c r="F13" s="261"/>
      <c r="G13" s="261"/>
      <c r="H13" s="261"/>
      <c r="I13" s="261"/>
      <c r="J13" s="261"/>
    </row>
    <row r="14" spans="1:12" ht="15.75">
      <c r="A14" s="253" t="s">
        <v>93</v>
      </c>
      <c r="B14" s="253"/>
      <c r="C14" s="253"/>
      <c r="D14" s="253"/>
      <c r="E14" s="253"/>
      <c r="F14" s="253"/>
      <c r="G14" s="253"/>
      <c r="H14" s="253"/>
      <c r="I14" s="253"/>
      <c r="J14" s="253"/>
    </row>
    <row r="15" spans="1:12" ht="15.75">
      <c r="A15" s="254" t="s">
        <v>151</v>
      </c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2" ht="8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2">
      <c r="A17" s="244" t="s">
        <v>94</v>
      </c>
      <c r="B17" s="192" t="s">
        <v>95</v>
      </c>
      <c r="C17" s="244" t="s">
        <v>96</v>
      </c>
      <c r="D17" s="244" t="s">
        <v>97</v>
      </c>
      <c r="E17" s="244" t="s">
        <v>98</v>
      </c>
      <c r="F17" s="244"/>
      <c r="G17" s="228" t="s">
        <v>99</v>
      </c>
      <c r="H17" s="229"/>
      <c r="I17" s="229"/>
      <c r="J17" s="229"/>
      <c r="K17" s="230"/>
      <c r="L17" s="231"/>
    </row>
    <row r="18" spans="1:12" ht="24" customHeight="1">
      <c r="A18" s="244"/>
      <c r="B18" s="192"/>
      <c r="C18" s="244"/>
      <c r="D18" s="244"/>
      <c r="E18" s="244" t="s">
        <v>100</v>
      </c>
      <c r="F18" s="244" t="s">
        <v>101</v>
      </c>
      <c r="G18" s="244" t="s">
        <v>102</v>
      </c>
      <c r="H18" s="228" t="s">
        <v>103</v>
      </c>
      <c r="I18" s="229"/>
      <c r="J18" s="229"/>
      <c r="K18" s="230"/>
      <c r="L18" s="231"/>
    </row>
    <row r="19" spans="1:12" ht="43.5" customHeight="1">
      <c r="A19" s="244"/>
      <c r="B19" s="192"/>
      <c r="C19" s="244"/>
      <c r="D19" s="244"/>
      <c r="E19" s="244"/>
      <c r="F19" s="244"/>
      <c r="G19" s="244"/>
      <c r="H19" s="97" t="s">
        <v>139</v>
      </c>
      <c r="I19" s="97" t="s">
        <v>140</v>
      </c>
      <c r="J19" s="97" t="s">
        <v>141</v>
      </c>
      <c r="K19" s="116" t="s">
        <v>142</v>
      </c>
      <c r="L19" s="116" t="s">
        <v>143</v>
      </c>
    </row>
    <row r="20" spans="1:12" ht="11.25" customHeight="1">
      <c r="A20" s="27">
        <v>1</v>
      </c>
      <c r="B20" s="27">
        <v>2</v>
      </c>
      <c r="C20" s="27">
        <v>3</v>
      </c>
      <c r="D20" s="27">
        <v>4</v>
      </c>
      <c r="E20" s="27">
        <v>5</v>
      </c>
      <c r="F20" s="27">
        <v>6</v>
      </c>
      <c r="G20" s="27">
        <v>7</v>
      </c>
      <c r="H20" s="27">
        <v>8</v>
      </c>
      <c r="I20" s="27">
        <v>9</v>
      </c>
      <c r="J20" s="27">
        <v>10</v>
      </c>
      <c r="K20" s="70"/>
      <c r="L20" s="70"/>
    </row>
    <row r="21" spans="1:12" ht="27.75" customHeight="1">
      <c r="A21" s="255" t="s">
        <v>183</v>
      </c>
      <c r="B21" s="256"/>
      <c r="C21" s="256"/>
      <c r="D21" s="256"/>
      <c r="E21" s="256"/>
      <c r="F21" s="256"/>
      <c r="G21" s="256"/>
      <c r="H21" s="256"/>
      <c r="I21" s="256"/>
      <c r="J21" s="257"/>
      <c r="K21" s="70"/>
      <c r="L21" s="70"/>
    </row>
    <row r="22" spans="1:12" ht="102.75" customHeight="1">
      <c r="A22" s="161" t="s">
        <v>194</v>
      </c>
      <c r="B22" s="162" t="s">
        <v>144</v>
      </c>
      <c r="C22" s="162"/>
      <c r="D22" s="162" t="s">
        <v>104</v>
      </c>
      <c r="E22" s="163"/>
      <c r="F22" s="163"/>
      <c r="G22" s="163">
        <f>H22+I22+J22+K22+L22</f>
        <v>1569.2</v>
      </c>
      <c r="H22" s="163">
        <v>419.2</v>
      </c>
      <c r="I22" s="164">
        <v>250</v>
      </c>
      <c r="J22" s="163">
        <v>300</v>
      </c>
      <c r="K22" s="140">
        <v>300</v>
      </c>
      <c r="L22" s="140">
        <v>300</v>
      </c>
    </row>
    <row r="23" spans="1:12" ht="12" customHeight="1">
      <c r="A23" s="165" t="s">
        <v>23</v>
      </c>
      <c r="B23" s="162"/>
      <c r="C23" s="162"/>
      <c r="D23" s="162"/>
      <c r="E23" s="163"/>
      <c r="F23" s="163"/>
      <c r="G23" s="163">
        <f>H23+I23+J23+K23+L23</f>
        <v>1569.2</v>
      </c>
      <c r="H23" s="166">
        <f>H22</f>
        <v>419.2</v>
      </c>
      <c r="I23" s="167">
        <f>I22</f>
        <v>250</v>
      </c>
      <c r="J23" s="166">
        <f>J22</f>
        <v>300</v>
      </c>
      <c r="K23" s="141">
        <f>K22</f>
        <v>300</v>
      </c>
      <c r="L23" s="141">
        <f>L22</f>
        <v>300</v>
      </c>
    </row>
    <row r="24" spans="1:12" ht="27" customHeight="1">
      <c r="A24" s="258" t="s">
        <v>184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60"/>
    </row>
    <row r="25" spans="1:12" ht="66.75" customHeight="1">
      <c r="A25" s="168" t="s">
        <v>170</v>
      </c>
      <c r="B25" s="138" t="s">
        <v>144</v>
      </c>
      <c r="C25" s="169"/>
      <c r="D25" s="139" t="s">
        <v>104</v>
      </c>
      <c r="E25" s="169"/>
      <c r="F25" s="169"/>
      <c r="G25" s="170">
        <f>H25+I25+J25+K25+L25</f>
        <v>5479.7</v>
      </c>
      <c r="H25" s="140">
        <v>1108.7</v>
      </c>
      <c r="I25" s="140">
        <v>619</v>
      </c>
      <c r="J25" s="140">
        <v>519</v>
      </c>
      <c r="K25" s="140">
        <v>1922</v>
      </c>
      <c r="L25" s="140">
        <v>1311</v>
      </c>
    </row>
    <row r="26" spans="1:12" ht="16.5" customHeight="1">
      <c r="A26" s="60" t="s">
        <v>156</v>
      </c>
      <c r="B26" s="61"/>
      <c r="C26" s="61"/>
      <c r="D26" s="61"/>
      <c r="E26" s="62"/>
      <c r="F26" s="62"/>
      <c r="G26" s="62">
        <f t="shared" ref="G26:L26" si="0">G25</f>
        <v>5479.7</v>
      </c>
      <c r="H26" s="62">
        <f t="shared" si="0"/>
        <v>1108.7</v>
      </c>
      <c r="I26" s="62">
        <f t="shared" si="0"/>
        <v>619</v>
      </c>
      <c r="J26" s="62">
        <f t="shared" si="0"/>
        <v>519</v>
      </c>
      <c r="K26" s="141">
        <f t="shared" si="0"/>
        <v>1922</v>
      </c>
      <c r="L26" s="141">
        <f t="shared" si="0"/>
        <v>1311</v>
      </c>
    </row>
    <row r="27" spans="1:12">
      <c r="A27" s="28" t="s">
        <v>105</v>
      </c>
      <c r="B27" s="30"/>
      <c r="C27" s="30"/>
      <c r="D27" s="28"/>
      <c r="E27" s="29"/>
      <c r="F27" s="31"/>
      <c r="G27" s="31">
        <f t="shared" ref="G27:L27" si="1">G23+G26</f>
        <v>7048.9</v>
      </c>
      <c r="H27" s="32">
        <f t="shared" si="1"/>
        <v>1527.9</v>
      </c>
      <c r="I27" s="31">
        <f t="shared" si="1"/>
        <v>869</v>
      </c>
      <c r="J27" s="32">
        <f t="shared" si="1"/>
        <v>819</v>
      </c>
      <c r="K27" s="142">
        <f t="shared" si="1"/>
        <v>2222</v>
      </c>
      <c r="L27" s="142">
        <f t="shared" si="1"/>
        <v>1611</v>
      </c>
    </row>
    <row r="28" spans="1:12" ht="7.5" customHeight="1">
      <c r="A28" s="19"/>
      <c r="B28" s="19"/>
      <c r="C28" s="19"/>
      <c r="D28" s="33"/>
      <c r="E28" s="33"/>
      <c r="F28" s="33"/>
      <c r="G28" s="33"/>
      <c r="H28" s="33"/>
      <c r="I28" s="33"/>
      <c r="J28" s="33"/>
    </row>
    <row r="29" spans="1:12" ht="12" customHeight="1">
      <c r="A29" s="18" t="s">
        <v>82</v>
      </c>
      <c r="I29" s="19"/>
      <c r="J29" s="34"/>
    </row>
    <row r="30" spans="1:12" ht="15.6" customHeight="1">
      <c r="A30" s="245" t="s">
        <v>190</v>
      </c>
      <c r="B30" s="245"/>
      <c r="C30" s="245"/>
      <c r="D30" s="245"/>
      <c r="E30" s="245"/>
      <c r="F30" s="245"/>
      <c r="G30" s="245"/>
      <c r="H30" s="245"/>
      <c r="I30" s="245"/>
      <c r="J30" s="222"/>
    </row>
    <row r="31" spans="1:12" ht="15.6" customHeight="1">
      <c r="A31" s="245"/>
      <c r="B31" s="245"/>
      <c r="C31" s="245"/>
      <c r="D31" s="245"/>
      <c r="E31" s="245"/>
      <c r="F31" s="245"/>
      <c r="G31" s="245"/>
      <c r="H31" s="245"/>
      <c r="I31" s="245"/>
      <c r="J31" s="222"/>
    </row>
  </sheetData>
  <mergeCells count="27">
    <mergeCell ref="E6:L6"/>
    <mergeCell ref="G1:L1"/>
    <mergeCell ref="G2:L2"/>
    <mergeCell ref="G3:L3"/>
    <mergeCell ref="G4:L4"/>
    <mergeCell ref="E5:L5"/>
    <mergeCell ref="A13:J13"/>
    <mergeCell ref="E9:J9"/>
    <mergeCell ref="E10:J11"/>
    <mergeCell ref="E12:J12"/>
    <mergeCell ref="E7:L7"/>
    <mergeCell ref="E8:J8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A14:J14"/>
    <mergeCell ref="A15:J15"/>
    <mergeCell ref="A17:A19"/>
    <mergeCell ref="B17:B19"/>
    <mergeCell ref="C17:C19"/>
  </mergeCells>
  <phoneticPr fontId="11" type="noConversion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мероприятий</vt:lpstr>
      <vt:lpstr>перечень результатов</vt:lpstr>
      <vt:lpstr>адресный 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2023-04-21T06:30:51Z</cp:lastPrinted>
  <dcterms:created xsi:type="dcterms:W3CDTF">2019-09-27T07:21:04Z</dcterms:created>
  <dcterms:modified xsi:type="dcterms:W3CDTF">2023-04-25T08:29:47Z</dcterms:modified>
</cp:coreProperties>
</file>